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560" windowHeight="8115" tabRatio="874"/>
  </bookViews>
  <sheets>
    <sheet name="2-2-1-0全環境事業センター " sheetId="45" r:id="rId1"/>
    <sheet name="2-2-1-1東北" sheetId="47" r:id="rId2"/>
    <sheet name="2-2-1-2城北" sheetId="48" r:id="rId3"/>
    <sheet name="2-2-1-3西北" sheetId="49" r:id="rId4"/>
    <sheet name="2-2-1-4中部" sheetId="50" r:id="rId5"/>
    <sheet name="2-2-1-5中部（出）" sheetId="51" r:id="rId6"/>
    <sheet name="2-2-1-6西部" sheetId="52" r:id="rId7"/>
    <sheet name="2-2-1-7東部 " sheetId="53" r:id="rId8"/>
    <sheet name="2-2-1-8西南 " sheetId="54" r:id="rId9"/>
    <sheet name="2-2-1-9南部" sheetId="55" r:id="rId10"/>
    <sheet name="2-2-1-10東南 " sheetId="56" r:id="rId11"/>
    <sheet name="2-2-2真空式輸送" sheetId="57" r:id="rId12"/>
    <sheet name="2-2-3普通ごみ " sheetId="58" r:id="rId13"/>
    <sheet name="2-2-4資源ごみ" sheetId="69" r:id="rId14"/>
    <sheet name="2-2-5容プラ" sheetId="66" r:id="rId15"/>
    <sheet name="2-2-6古紙・衣類 " sheetId="67" r:id="rId16"/>
    <sheet name="2-2-7行政区別ごみ収集状況" sheetId="68" r:id="rId17"/>
    <sheet name="2-2-8水面清掃" sheetId="60" r:id="rId18"/>
  </sheets>
  <definedNames>
    <definedName name="_xlnm.Print_Area" localSheetId="0">'2-2-1-0全環境事業センター '!$B$2:$P$26</definedName>
    <definedName name="_xlnm.Print_Area" localSheetId="10">'2-2-1-10東南 '!$B$2:$P$26</definedName>
    <definedName name="_xlnm.Print_Area" localSheetId="1">'2-2-1-1東北'!$B$2:$P$27</definedName>
    <definedName name="_xlnm.Print_Area" localSheetId="2">'2-2-1-2城北'!$B$2:$P$26</definedName>
    <definedName name="_xlnm.Print_Area" localSheetId="3">'2-2-1-3西北'!$B$2:$P$26</definedName>
    <definedName name="_xlnm.Print_Area" localSheetId="4">'2-2-1-4中部'!$B$2:$P$26</definedName>
    <definedName name="_xlnm.Print_Area" localSheetId="5">'2-2-1-5中部（出）'!$B$2:$P$26</definedName>
    <definedName name="_xlnm.Print_Area" localSheetId="6">'2-2-1-6西部'!$B$2:$P$26</definedName>
    <definedName name="_xlnm.Print_Area" localSheetId="7">'2-2-1-7東部 '!$B$2:$P$26</definedName>
    <definedName name="_xlnm.Print_Area" localSheetId="8">'2-2-1-8西南 '!$B$2:$P$26</definedName>
    <definedName name="_xlnm.Print_Area" localSheetId="9">'2-2-1-9南部'!$B$2:$P$26</definedName>
    <definedName name="_xlnm.Print_Area" localSheetId="11">'2-2-2真空式輸送'!$A$2:$D$20</definedName>
    <definedName name="_xlnm.Print_Area" localSheetId="12">'2-2-3普通ごみ '!$B$2:$P$43</definedName>
    <definedName name="_xlnm.Print_Area" localSheetId="13">'2-2-4資源ごみ'!$B$1:$P$47</definedName>
    <definedName name="_xlnm.Print_Area" localSheetId="14">'2-2-5容プラ'!$B$1:$P$40</definedName>
    <definedName name="_xlnm.Print_Area" localSheetId="15">'2-2-6古紙・衣類 '!$B$2:$P$40</definedName>
    <definedName name="_xlnm.Print_Area" localSheetId="16">'2-2-7行政区別ごみ収集状況'!$B$2:$Q$33</definedName>
    <definedName name="_xlnm.Print_Area" localSheetId="17">'2-2-8水面清掃'!$A$2:$J$16</definedName>
  </definedNames>
  <calcPr calcId="162913" calcMode="manual"/>
</workbook>
</file>

<file path=xl/calcChain.xml><?xml version="1.0" encoding="utf-8"?>
<calcChain xmlns="http://schemas.openxmlformats.org/spreadsheetml/2006/main">
  <c r="O45" i="69" l="1"/>
  <c r="N45" i="69"/>
  <c r="M45" i="69"/>
  <c r="L45" i="69"/>
  <c r="K45" i="69"/>
  <c r="J45" i="69"/>
  <c r="I45" i="69"/>
  <c r="H45" i="69"/>
  <c r="G45" i="69"/>
  <c r="F45" i="69"/>
  <c r="E45" i="69"/>
  <c r="D45" i="69"/>
  <c r="P44" i="69"/>
  <c r="P43" i="69"/>
  <c r="P42" i="69"/>
  <c r="P41" i="69"/>
  <c r="P40" i="69"/>
  <c r="P45" i="69" s="1"/>
  <c r="P37" i="69"/>
  <c r="O37" i="69"/>
  <c r="N37" i="69"/>
  <c r="M37" i="69"/>
  <c r="L37" i="69"/>
  <c r="K37" i="69"/>
  <c r="J37" i="69"/>
  <c r="I37" i="69"/>
  <c r="H37" i="69"/>
  <c r="G37" i="69"/>
  <c r="F37" i="69"/>
  <c r="E37" i="69"/>
  <c r="D37" i="69"/>
  <c r="P34" i="69"/>
  <c r="O34" i="69"/>
  <c r="N34" i="69"/>
  <c r="M34" i="69"/>
  <c r="L34" i="69"/>
  <c r="K34" i="69"/>
  <c r="J34" i="69"/>
  <c r="I34" i="69"/>
  <c r="H34" i="69"/>
  <c r="G34" i="69"/>
  <c r="F34" i="69"/>
  <c r="E34" i="69"/>
  <c r="D34" i="69"/>
  <c r="P31" i="69"/>
  <c r="O31" i="69"/>
  <c r="N31" i="69"/>
  <c r="M31" i="69"/>
  <c r="L31" i="69"/>
  <c r="K31" i="69"/>
  <c r="J31" i="69"/>
  <c r="I31" i="69"/>
  <c r="H31" i="69"/>
  <c r="G31" i="69"/>
  <c r="F31" i="69"/>
  <c r="E31" i="69"/>
  <c r="D31" i="69"/>
  <c r="P28" i="69"/>
  <c r="O28" i="69"/>
  <c r="N28" i="69"/>
  <c r="M28" i="69"/>
  <c r="L28" i="69"/>
  <c r="K28" i="69"/>
  <c r="J28" i="69"/>
  <c r="I28" i="69"/>
  <c r="H28" i="69"/>
  <c r="G28" i="69"/>
  <c r="F28" i="69"/>
  <c r="E28" i="69"/>
  <c r="D28" i="69"/>
  <c r="P24" i="69"/>
  <c r="O24" i="69"/>
  <c r="N24" i="69"/>
  <c r="M24" i="69"/>
  <c r="L24" i="69"/>
  <c r="K24" i="69"/>
  <c r="J24" i="69"/>
  <c r="I24" i="69"/>
  <c r="H24" i="69"/>
  <c r="G24" i="69"/>
  <c r="F24" i="69"/>
  <c r="E24" i="69"/>
  <c r="D24" i="69"/>
  <c r="P21" i="69"/>
  <c r="O21" i="69"/>
  <c r="N21" i="69"/>
  <c r="M21" i="69"/>
  <c r="L21" i="69"/>
  <c r="K21" i="69"/>
  <c r="J21" i="69"/>
  <c r="I21" i="69"/>
  <c r="H21" i="69"/>
  <c r="G21" i="69"/>
  <c r="F21" i="69"/>
  <c r="E21" i="69"/>
  <c r="D21" i="69"/>
  <c r="P18" i="69"/>
  <c r="O18" i="69"/>
  <c r="N18" i="69"/>
  <c r="M18" i="69"/>
  <c r="L18" i="69"/>
  <c r="K18" i="69"/>
  <c r="J18" i="69"/>
  <c r="I18" i="69"/>
  <c r="H18" i="69"/>
  <c r="G18" i="69"/>
  <c r="F18" i="69"/>
  <c r="E18" i="69"/>
  <c r="D18" i="69"/>
  <c r="P14" i="69"/>
  <c r="O14" i="69"/>
  <c r="O39" i="69" s="1"/>
  <c r="O46" i="69" s="1"/>
  <c r="N14" i="69"/>
  <c r="M14" i="69"/>
  <c r="L14" i="69"/>
  <c r="K14" i="69"/>
  <c r="K39" i="69" s="1"/>
  <c r="K46" i="69" s="1"/>
  <c r="J14" i="69"/>
  <c r="I14" i="69"/>
  <c r="H14" i="69"/>
  <c r="G14" i="69"/>
  <c r="G39" i="69" s="1"/>
  <c r="G46" i="69" s="1"/>
  <c r="F14" i="69"/>
  <c r="E14" i="69"/>
  <c r="D14" i="69"/>
  <c r="P10" i="69"/>
  <c r="O10" i="69"/>
  <c r="N10" i="69"/>
  <c r="M10" i="69"/>
  <c r="L10" i="69"/>
  <c r="K10" i="69"/>
  <c r="J10" i="69"/>
  <c r="I10" i="69"/>
  <c r="H10" i="69"/>
  <c r="G10" i="69"/>
  <c r="F10" i="69"/>
  <c r="E10" i="69"/>
  <c r="D10" i="69"/>
  <c r="P5" i="69"/>
  <c r="O5" i="69"/>
  <c r="N5" i="69"/>
  <c r="N39" i="69" s="1"/>
  <c r="N46" i="69" s="1"/>
  <c r="M5" i="69"/>
  <c r="M39" i="69" s="1"/>
  <c r="M46" i="69" s="1"/>
  <c r="L5" i="69"/>
  <c r="L39" i="69" s="1"/>
  <c r="L46" i="69" s="1"/>
  <c r="K5" i="69"/>
  <c r="J5" i="69"/>
  <c r="J39" i="69" s="1"/>
  <c r="J46" i="69" s="1"/>
  <c r="I5" i="69"/>
  <c r="I39" i="69" s="1"/>
  <c r="I46" i="69" s="1"/>
  <c r="H5" i="69"/>
  <c r="H39" i="69" s="1"/>
  <c r="H46" i="69" s="1"/>
  <c r="G5" i="69"/>
  <c r="F5" i="69"/>
  <c r="F39" i="69" s="1"/>
  <c r="F46" i="69" s="1"/>
  <c r="E5" i="69"/>
  <c r="E39" i="69" s="1"/>
  <c r="E46" i="69" s="1"/>
  <c r="D5" i="69"/>
  <c r="D39" i="69" s="1"/>
  <c r="D46" i="69" l="1"/>
  <c r="P39" i="69"/>
  <c r="P46" i="69" s="1"/>
  <c r="O39" i="67"/>
  <c r="N39" i="67"/>
  <c r="M39" i="67"/>
  <c r="L39" i="67"/>
  <c r="K39" i="67"/>
  <c r="J39" i="67"/>
  <c r="I39" i="67"/>
  <c r="H39" i="67"/>
  <c r="G39" i="67"/>
  <c r="F39" i="67"/>
  <c r="E39" i="67"/>
  <c r="D39" i="67"/>
  <c r="O5" i="67" l="1"/>
  <c r="N5" i="67"/>
  <c r="M5" i="67"/>
  <c r="L5" i="67"/>
  <c r="K5" i="67"/>
  <c r="J5" i="67"/>
  <c r="I5" i="67"/>
  <c r="H5" i="67"/>
  <c r="G5" i="67"/>
  <c r="F5" i="67"/>
  <c r="E5" i="67"/>
  <c r="D5" i="67"/>
  <c r="P39" i="67" s="1"/>
  <c r="P38" i="67"/>
  <c r="O37" i="67"/>
  <c r="N37" i="67"/>
  <c r="M37" i="67"/>
  <c r="L37" i="67"/>
  <c r="K37" i="67"/>
  <c r="J37" i="67"/>
  <c r="I37" i="67"/>
  <c r="H37" i="67"/>
  <c r="G37" i="67"/>
  <c r="F37" i="67"/>
  <c r="E37" i="67"/>
  <c r="D37" i="67"/>
  <c r="P37" i="67" s="1"/>
  <c r="P36" i="67"/>
  <c r="P35" i="67"/>
  <c r="O34" i="67"/>
  <c r="N34" i="67"/>
  <c r="M34" i="67"/>
  <c r="L34" i="67"/>
  <c r="K34" i="67"/>
  <c r="J34" i="67"/>
  <c r="I34" i="67"/>
  <c r="H34" i="67"/>
  <c r="G34" i="67"/>
  <c r="F34" i="67"/>
  <c r="E34" i="67"/>
  <c r="D34" i="67"/>
  <c r="P34" i="67" s="1"/>
  <c r="P33" i="67"/>
  <c r="P32" i="67"/>
  <c r="O31" i="67"/>
  <c r="N31" i="67"/>
  <c r="M31" i="67"/>
  <c r="L31" i="67"/>
  <c r="K31" i="67"/>
  <c r="J31" i="67"/>
  <c r="I31" i="67"/>
  <c r="H31" i="67"/>
  <c r="G31" i="67"/>
  <c r="F31" i="67"/>
  <c r="E31" i="67"/>
  <c r="D31" i="67"/>
  <c r="P31" i="67" s="1"/>
  <c r="P30" i="67"/>
  <c r="P29" i="67"/>
  <c r="O28" i="67"/>
  <c r="N28" i="67"/>
  <c r="M28" i="67"/>
  <c r="L28" i="67"/>
  <c r="K28" i="67"/>
  <c r="J28" i="67"/>
  <c r="I28" i="67"/>
  <c r="H28" i="67"/>
  <c r="G28" i="67"/>
  <c r="F28" i="67"/>
  <c r="E28" i="67"/>
  <c r="D28" i="67"/>
  <c r="P28" i="67" s="1"/>
  <c r="P27" i="67"/>
  <c r="P26" i="67"/>
  <c r="P25" i="67"/>
  <c r="O24" i="67"/>
  <c r="N24" i="67"/>
  <c r="M24" i="67"/>
  <c r="L24" i="67"/>
  <c r="K24" i="67"/>
  <c r="J24" i="67"/>
  <c r="I24" i="67"/>
  <c r="H24" i="67"/>
  <c r="G24" i="67"/>
  <c r="F24" i="67"/>
  <c r="E24" i="67"/>
  <c r="D24" i="67"/>
  <c r="P24" i="67" s="1"/>
  <c r="P23" i="67"/>
  <c r="P22" i="67"/>
  <c r="O21" i="67"/>
  <c r="N21" i="67"/>
  <c r="M21" i="67"/>
  <c r="L21" i="67"/>
  <c r="K21" i="67"/>
  <c r="J21" i="67"/>
  <c r="I21" i="67"/>
  <c r="H21" i="67"/>
  <c r="G21" i="67"/>
  <c r="F21" i="67"/>
  <c r="E21" i="67"/>
  <c r="D21" i="67"/>
  <c r="P21" i="67" s="1"/>
  <c r="P20" i="67"/>
  <c r="P19" i="67"/>
  <c r="O18" i="67"/>
  <c r="N18" i="67"/>
  <c r="M18" i="67"/>
  <c r="L18" i="67"/>
  <c r="K18" i="67"/>
  <c r="J18" i="67"/>
  <c r="I18" i="67"/>
  <c r="H18" i="67"/>
  <c r="G18" i="67"/>
  <c r="F18" i="67"/>
  <c r="E18" i="67"/>
  <c r="D18" i="67"/>
  <c r="P18" i="67" s="1"/>
  <c r="P17" i="67"/>
  <c r="P16" i="67"/>
  <c r="P15" i="67"/>
  <c r="O14" i="67"/>
  <c r="N14" i="67"/>
  <c r="M14" i="67"/>
  <c r="L14" i="67"/>
  <c r="K14" i="67"/>
  <c r="J14" i="67"/>
  <c r="I14" i="67"/>
  <c r="H14" i="67"/>
  <c r="G14" i="67"/>
  <c r="F14" i="67"/>
  <c r="E14" i="67"/>
  <c r="D14" i="67"/>
  <c r="P14" i="67" s="1"/>
  <c r="P13" i="67"/>
  <c r="P12" i="67"/>
  <c r="P11" i="67"/>
  <c r="O10" i="67"/>
  <c r="N10" i="67"/>
  <c r="M10" i="67"/>
  <c r="L10" i="67"/>
  <c r="K10" i="67"/>
  <c r="J10" i="67"/>
  <c r="I10" i="67"/>
  <c r="H10" i="67"/>
  <c r="G10" i="67"/>
  <c r="F10" i="67"/>
  <c r="E10" i="67"/>
  <c r="D10" i="67"/>
  <c r="P10" i="67" s="1"/>
  <c r="P9" i="67"/>
  <c r="P8" i="67"/>
  <c r="P7" i="67"/>
  <c r="P6" i="67"/>
  <c r="P5" i="66"/>
  <c r="O5" i="66"/>
  <c r="N5" i="66"/>
  <c r="M5" i="66"/>
  <c r="L5" i="66"/>
  <c r="K5" i="66"/>
  <c r="J5" i="66"/>
  <c r="I5" i="66"/>
  <c r="H5" i="66"/>
  <c r="G5" i="66"/>
  <c r="F5" i="66"/>
  <c r="E5" i="66"/>
  <c r="D5" i="66"/>
  <c r="P37" i="66"/>
  <c r="O37" i="66"/>
  <c r="N37" i="66"/>
  <c r="M37" i="66"/>
  <c r="L37" i="66"/>
  <c r="K37" i="66"/>
  <c r="J37" i="66"/>
  <c r="I37" i="66"/>
  <c r="H37" i="66"/>
  <c r="G37" i="66"/>
  <c r="F37" i="66"/>
  <c r="E37" i="66"/>
  <c r="D37" i="66"/>
  <c r="P34" i="66"/>
  <c r="O34" i="66"/>
  <c r="N34" i="66"/>
  <c r="M34" i="66"/>
  <c r="L34" i="66"/>
  <c r="K34" i="66"/>
  <c r="J34" i="66"/>
  <c r="I34" i="66"/>
  <c r="H34" i="66"/>
  <c r="G34" i="66"/>
  <c r="F34" i="66"/>
  <c r="E34" i="66"/>
  <c r="D34" i="66"/>
  <c r="P31" i="66"/>
  <c r="O31" i="66"/>
  <c r="N31" i="66"/>
  <c r="M31" i="66"/>
  <c r="L31" i="66"/>
  <c r="K31" i="66"/>
  <c r="J31" i="66"/>
  <c r="I31" i="66"/>
  <c r="H31" i="66"/>
  <c r="G31" i="66"/>
  <c r="F31" i="66"/>
  <c r="E31" i="66"/>
  <c r="D31" i="66"/>
  <c r="P28" i="66"/>
  <c r="O28" i="66"/>
  <c r="N28" i="66"/>
  <c r="M28" i="66"/>
  <c r="L28" i="66"/>
  <c r="K28" i="66"/>
  <c r="J28" i="66"/>
  <c r="I28" i="66"/>
  <c r="H28" i="66"/>
  <c r="G28" i="66"/>
  <c r="F28" i="66"/>
  <c r="E28" i="66"/>
  <c r="D28" i="66"/>
  <c r="P24" i="66"/>
  <c r="O24" i="66"/>
  <c r="N24" i="66"/>
  <c r="M24" i="66"/>
  <c r="L24" i="66"/>
  <c r="K24" i="66"/>
  <c r="J24" i="66"/>
  <c r="I24" i="66"/>
  <c r="H24" i="66"/>
  <c r="G24" i="66"/>
  <c r="F24" i="66"/>
  <c r="E24" i="66"/>
  <c r="D24" i="66"/>
  <c r="P21" i="66"/>
  <c r="O21" i="66"/>
  <c r="N21" i="66"/>
  <c r="M21" i="66"/>
  <c r="L21" i="66"/>
  <c r="K21" i="66"/>
  <c r="J21" i="66"/>
  <c r="I21" i="66"/>
  <c r="H21" i="66"/>
  <c r="G21" i="66"/>
  <c r="F21" i="66"/>
  <c r="E21" i="66"/>
  <c r="D21" i="66"/>
  <c r="P18" i="66"/>
  <c r="O18" i="66"/>
  <c r="N18" i="66"/>
  <c r="M18" i="66"/>
  <c r="L18" i="66"/>
  <c r="K18" i="66"/>
  <c r="J18" i="66"/>
  <c r="I18" i="66"/>
  <c r="H18" i="66"/>
  <c r="G18" i="66"/>
  <c r="F18" i="66"/>
  <c r="E18" i="66"/>
  <c r="D18" i="66"/>
  <c r="P14" i="66"/>
  <c r="O14" i="66"/>
  <c r="N14" i="66"/>
  <c r="M14" i="66"/>
  <c r="L14" i="66"/>
  <c r="K14" i="66"/>
  <c r="J14" i="66"/>
  <c r="I14" i="66"/>
  <c r="H14" i="66"/>
  <c r="G14" i="66"/>
  <c r="F14" i="66"/>
  <c r="E14" i="66"/>
  <c r="D14" i="66"/>
  <c r="P10" i="66"/>
  <c r="O10" i="66"/>
  <c r="N10" i="66"/>
  <c r="M10" i="66"/>
  <c r="L10" i="66"/>
  <c r="K10" i="66"/>
  <c r="J10" i="66"/>
  <c r="I10" i="66"/>
  <c r="H10" i="66"/>
  <c r="G10" i="66"/>
  <c r="F10" i="66"/>
  <c r="E10" i="66"/>
  <c r="D10" i="66"/>
  <c r="E39" i="66" l="1"/>
  <c r="I39" i="66"/>
  <c r="M39" i="66"/>
  <c r="F39" i="66"/>
  <c r="J39" i="66"/>
  <c r="N39" i="66"/>
  <c r="G39" i="66"/>
  <c r="K39" i="66"/>
  <c r="O39" i="66"/>
  <c r="D39" i="66"/>
  <c r="P39" i="66" s="1"/>
  <c r="H39" i="66"/>
  <c r="L39" i="66"/>
  <c r="P5" i="67"/>
</calcChain>
</file>

<file path=xl/sharedStrings.xml><?xml version="1.0" encoding="utf-8"?>
<sst xmlns="http://schemas.openxmlformats.org/spreadsheetml/2006/main" count="737" uniqueCount="208">
  <si>
    <t>全環境事業センター</t>
  </si>
  <si>
    <t>（単位：kg）</t>
    <rPh sb="1" eb="3">
      <t>タンイ</t>
    </rPh>
    <phoneticPr fontId="3"/>
  </si>
  <si>
    <t>月</t>
    <rPh sb="0" eb="1">
      <t>ツキ</t>
    </rPh>
    <phoneticPr fontId="3"/>
  </si>
  <si>
    <t>４月</t>
    <rPh sb="0" eb="2">
      <t>４ガツ</t>
    </rPh>
    <phoneticPr fontId="3"/>
  </si>
  <si>
    <t>５月</t>
    <rPh sb="0" eb="2">
      <t>５ガツ</t>
    </rPh>
    <phoneticPr fontId="3"/>
  </si>
  <si>
    <t>６月</t>
    <rPh sb="0" eb="2">
      <t>６ガツ</t>
    </rPh>
    <phoneticPr fontId="3"/>
  </si>
  <si>
    <t>７月</t>
    <rPh sb="0" eb="2">
      <t>７ガツ</t>
    </rPh>
    <phoneticPr fontId="3"/>
  </si>
  <si>
    <t>８月</t>
    <rPh sb="0" eb="2">
      <t>８ガツ</t>
    </rPh>
    <phoneticPr fontId="3"/>
  </si>
  <si>
    <t>９月</t>
    <rPh sb="0" eb="2">
      <t>９ガツ</t>
    </rPh>
    <phoneticPr fontId="3"/>
  </si>
  <si>
    <t>１０月</t>
    <rPh sb="0" eb="3">
      <t>１０ガツ</t>
    </rPh>
    <phoneticPr fontId="3"/>
  </si>
  <si>
    <t>１１月</t>
    <rPh sb="0" eb="3">
      <t>１１ガツ</t>
    </rPh>
    <phoneticPr fontId="3"/>
  </si>
  <si>
    <t>１２月</t>
    <rPh sb="2" eb="3">
      <t>ガツ</t>
    </rPh>
    <phoneticPr fontId="3"/>
  </si>
  <si>
    <t>１月</t>
    <rPh sb="0" eb="2">
      <t>１ガツ</t>
    </rPh>
    <phoneticPr fontId="3"/>
  </si>
  <si>
    <t>２月</t>
    <rPh sb="1" eb="2">
      <t>ガツ</t>
    </rPh>
    <phoneticPr fontId="3"/>
  </si>
  <si>
    <t>３月</t>
    <rPh sb="0" eb="2">
      <t>３ガツ</t>
    </rPh>
    <phoneticPr fontId="3"/>
  </si>
  <si>
    <t>合計</t>
    <rPh sb="0" eb="2">
      <t>ゴウケイ</t>
    </rPh>
    <phoneticPr fontId="3"/>
  </si>
  <si>
    <t>作業日数</t>
    <rPh sb="0" eb="4">
      <t>サギョウニッスウ</t>
    </rPh>
    <phoneticPr fontId="3"/>
  </si>
  <si>
    <t>普通ごみ</t>
    <rPh sb="0" eb="2">
      <t>フツウ</t>
    </rPh>
    <phoneticPr fontId="3"/>
  </si>
  <si>
    <t>無料</t>
    <rPh sb="0" eb="2">
      <t>ムリョウ</t>
    </rPh>
    <phoneticPr fontId="3"/>
  </si>
  <si>
    <t>有料</t>
    <rPh sb="0" eb="2">
      <t>ユウリョウ</t>
    </rPh>
    <phoneticPr fontId="3"/>
  </si>
  <si>
    <t>資源ごみ</t>
    <rPh sb="0" eb="2">
      <t>シゲン</t>
    </rPh>
    <phoneticPr fontId="3"/>
  </si>
  <si>
    <t>容器包装プラスチック</t>
    <rPh sb="0" eb="2">
      <t>ヨウキ</t>
    </rPh>
    <rPh sb="2" eb="4">
      <t>ホウソウ</t>
    </rPh>
    <phoneticPr fontId="3"/>
  </si>
  <si>
    <t>古　　紙</t>
    <rPh sb="0" eb="1">
      <t>フル</t>
    </rPh>
    <rPh sb="3" eb="4">
      <t>カミ</t>
    </rPh>
    <phoneticPr fontId="3"/>
  </si>
  <si>
    <t>衣 　 類</t>
    <rPh sb="0" eb="1">
      <t>コロモ</t>
    </rPh>
    <rPh sb="4" eb="5">
      <t>ルイ</t>
    </rPh>
    <phoneticPr fontId="3"/>
  </si>
  <si>
    <t>粗大ごみ</t>
    <rPh sb="0" eb="2">
      <t>ソダイ</t>
    </rPh>
    <phoneticPr fontId="3"/>
  </si>
  <si>
    <t>環境整備</t>
    <rPh sb="0" eb="2">
      <t>カンキョウ</t>
    </rPh>
    <rPh sb="2" eb="4">
      <t>セイビ</t>
    </rPh>
    <phoneticPr fontId="3"/>
  </si>
  <si>
    <t>不法投棄</t>
    <rPh sb="0" eb="2">
      <t>フホウ</t>
    </rPh>
    <rPh sb="2" eb="4">
      <t>トウキ</t>
    </rPh>
    <phoneticPr fontId="3"/>
  </si>
  <si>
    <t>臨時搬出</t>
    <rPh sb="0" eb="2">
      <t>リンジ</t>
    </rPh>
    <rPh sb="2" eb="4">
      <t>ハンシュツ</t>
    </rPh>
    <phoneticPr fontId="3"/>
  </si>
  <si>
    <t>市民協力</t>
    <rPh sb="0" eb="2">
      <t>シミン</t>
    </rPh>
    <rPh sb="2" eb="4">
      <t>キョウリョク</t>
    </rPh>
    <phoneticPr fontId="3"/>
  </si>
  <si>
    <t>散乱ごみ</t>
    <rPh sb="0" eb="2">
      <t>サンラン</t>
    </rPh>
    <phoneticPr fontId="3"/>
  </si>
  <si>
    <t>機械清掃</t>
    <rPh sb="0" eb="2">
      <t>キカイ</t>
    </rPh>
    <rPh sb="2" eb="4">
      <t>セイソウ</t>
    </rPh>
    <phoneticPr fontId="3"/>
  </si>
  <si>
    <t>人力除草</t>
    <rPh sb="0" eb="2">
      <t>ジンリキ</t>
    </rPh>
    <rPh sb="2" eb="4">
      <t>ジョソウ</t>
    </rPh>
    <phoneticPr fontId="3"/>
  </si>
  <si>
    <t>道路
傭車</t>
    <rPh sb="0" eb="2">
      <t>ドウロ</t>
    </rPh>
    <rPh sb="3" eb="4">
      <t>ヨウ</t>
    </rPh>
    <rPh sb="4" eb="5">
      <t>シャ</t>
    </rPh>
    <phoneticPr fontId="3"/>
  </si>
  <si>
    <t>２－１　直営及び委託収集状況</t>
    <rPh sb="4" eb="6">
      <t>チョクエイ</t>
    </rPh>
    <rPh sb="6" eb="7">
      <t>オヨ</t>
    </rPh>
    <rPh sb="8" eb="10">
      <t>イタク</t>
    </rPh>
    <rPh sb="10" eb="12">
      <t>シュウシュウ</t>
    </rPh>
    <rPh sb="12" eb="14">
      <t>ジョウキョウ</t>
    </rPh>
    <phoneticPr fontId="3"/>
  </si>
  <si>
    <t>東北環境事業センター</t>
  </si>
  <si>
    <t>城北環境事業センター</t>
  </si>
  <si>
    <t>西北環境事業センター</t>
  </si>
  <si>
    <t>中部環境事業センター</t>
  </si>
  <si>
    <t>中部環境事業センター出張所</t>
  </si>
  <si>
    <t>西部環境事業センター</t>
  </si>
  <si>
    <t>東部環境事業センター</t>
  </si>
  <si>
    <t>西南環境事業センター</t>
  </si>
  <si>
    <t>東南環境事業センター</t>
  </si>
  <si>
    <t>南部環境事業センター</t>
  </si>
  <si>
    <t>計</t>
    <rPh sb="0" eb="1">
      <t>ケイ</t>
    </rPh>
    <phoneticPr fontId="3"/>
  </si>
  <si>
    <t>２－３　普通ごみ収集状況</t>
    <rPh sb="4" eb="6">
      <t>フツウ</t>
    </rPh>
    <rPh sb="8" eb="10">
      <t>シュウシュウ</t>
    </rPh>
    <rPh sb="10" eb="12">
      <t>ジョウキョウ</t>
    </rPh>
    <phoneticPr fontId="3"/>
  </si>
  <si>
    <t>４月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</si>
  <si>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</si>
  <si>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</si>
  <si>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</si>
  <si>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</si>
  <si>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</si>
  <si>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</si>
  <si>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</si>
  <si>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１月</t>
    <rPh sb="1" eb="2">
      <t>ガツ</t>
    </rPh>
    <phoneticPr fontId="3"/>
  </si>
  <si>
    <t>３月</t>
    <rPh sb="1" eb="2">
      <t>ガツ</t>
    </rPh>
    <phoneticPr fontId="3"/>
  </si>
  <si>
    <t>北区</t>
    <rPh sb="0" eb="1">
      <t>キタ</t>
    </rPh>
    <phoneticPr fontId="3"/>
  </si>
  <si>
    <t>東淀川区</t>
  </si>
  <si>
    <t>淀川区</t>
  </si>
  <si>
    <t>城北環境事業C</t>
    <rPh sb="0" eb="2">
      <t>ジョウホク</t>
    </rPh>
    <rPh sb="2" eb="4">
      <t>カンキョウ</t>
    </rPh>
    <rPh sb="4" eb="6">
      <t>ジギョウ</t>
    </rPh>
    <phoneticPr fontId="3"/>
  </si>
  <si>
    <t>城東区</t>
  </si>
  <si>
    <t>鶴見区</t>
  </si>
  <si>
    <t>旭区</t>
  </si>
  <si>
    <t>西北環境事業C</t>
    <rPh sb="0" eb="2">
      <t>セイホク</t>
    </rPh>
    <rPh sb="2" eb="4">
      <t>カンキョウ</t>
    </rPh>
    <rPh sb="4" eb="6">
      <t>ジギョウ</t>
    </rPh>
    <phoneticPr fontId="3"/>
  </si>
  <si>
    <t>福島区</t>
  </si>
  <si>
    <t>此花区</t>
  </si>
  <si>
    <t>西淀川区</t>
  </si>
  <si>
    <t>中部環境事業C</t>
    <rPh sb="0" eb="2">
      <t>チュウブ</t>
    </rPh>
    <rPh sb="2" eb="4">
      <t>カンキョウ</t>
    </rPh>
    <rPh sb="4" eb="6">
      <t>ジギョウ</t>
    </rPh>
    <phoneticPr fontId="3"/>
  </si>
  <si>
    <t>天王寺区</t>
  </si>
  <si>
    <t>東住吉区</t>
  </si>
  <si>
    <t>中部環境事業C（出）</t>
    <rPh sb="0" eb="2">
      <t>チュウブ</t>
    </rPh>
    <rPh sb="2" eb="4">
      <t>カンキョウ</t>
    </rPh>
    <rPh sb="4" eb="6">
      <t>ジギョウ</t>
    </rPh>
    <rPh sb="8" eb="9">
      <t>デ</t>
    </rPh>
    <phoneticPr fontId="3"/>
  </si>
  <si>
    <t>中央区</t>
  </si>
  <si>
    <t>浪速区</t>
  </si>
  <si>
    <t>西部環境事業C</t>
    <rPh sb="0" eb="2">
      <t>セイブ</t>
    </rPh>
    <rPh sb="2" eb="4">
      <t>カンキョウ</t>
    </rPh>
    <rPh sb="4" eb="6">
      <t>ジギョウ</t>
    </rPh>
    <phoneticPr fontId="3"/>
  </si>
  <si>
    <t>西区</t>
  </si>
  <si>
    <t>港区</t>
  </si>
  <si>
    <t>大正区</t>
  </si>
  <si>
    <t>東部環境事業C</t>
    <rPh sb="0" eb="2">
      <t>トウブ</t>
    </rPh>
    <rPh sb="2" eb="4">
      <t>カンキョウ</t>
    </rPh>
    <rPh sb="4" eb="6">
      <t>ジギョウ</t>
    </rPh>
    <phoneticPr fontId="3"/>
  </si>
  <si>
    <t>東成区</t>
  </si>
  <si>
    <t>生野区</t>
  </si>
  <si>
    <t>西南環境事業C</t>
    <rPh sb="0" eb="2">
      <t>セイナン</t>
    </rPh>
    <rPh sb="2" eb="4">
      <t>カンキョウ</t>
    </rPh>
    <rPh sb="4" eb="6">
      <t>ジギョウ</t>
    </rPh>
    <phoneticPr fontId="3"/>
  </si>
  <si>
    <t>住吉区</t>
  </si>
  <si>
    <t>住之江区</t>
  </si>
  <si>
    <t>南部環境事業C</t>
    <rPh sb="0" eb="2">
      <t>ナンブ</t>
    </rPh>
    <rPh sb="2" eb="4">
      <t>カンキョウ</t>
    </rPh>
    <rPh sb="4" eb="6">
      <t>ジギョウ</t>
    </rPh>
    <phoneticPr fontId="3"/>
  </si>
  <si>
    <t>阿倍野区</t>
  </si>
  <si>
    <t>西成区</t>
  </si>
  <si>
    <t>東南環境事業C</t>
    <rPh sb="0" eb="2">
      <t>トウナン</t>
    </rPh>
    <rPh sb="2" eb="4">
      <t>カンキョウ</t>
    </rPh>
    <rPh sb="4" eb="6">
      <t>ジギョウ</t>
    </rPh>
    <phoneticPr fontId="3"/>
  </si>
  <si>
    <t>平野区</t>
  </si>
  <si>
    <t>住之江区</t>
    <rPh sb="0" eb="4">
      <t>スミノエク</t>
    </rPh>
    <phoneticPr fontId="3"/>
  </si>
  <si>
    <t>２－４ 資源ごみ収集状況</t>
  </si>
  <si>
    <t>小計</t>
    <rPh sb="0" eb="1">
      <t>ショウ</t>
    </rPh>
    <rPh sb="1" eb="2">
      <t>ケイ</t>
    </rPh>
    <phoneticPr fontId="3"/>
  </si>
  <si>
    <t>マタニティウェア・
ベビー服・子ども服</t>
    <rPh sb="13" eb="14">
      <t>フク</t>
    </rPh>
    <rPh sb="15" eb="16">
      <t>コ</t>
    </rPh>
    <rPh sb="18" eb="19">
      <t>フク</t>
    </rPh>
    <phoneticPr fontId="3"/>
  </si>
  <si>
    <t>小計</t>
    <rPh sb="0" eb="2">
      <t>ショウケイ</t>
    </rPh>
    <phoneticPr fontId="3"/>
  </si>
  <si>
    <t>合計</t>
    <rPh sb="0" eb="1">
      <t>ゴウ</t>
    </rPh>
    <rPh sb="1" eb="2">
      <t>ケイ</t>
    </rPh>
    <phoneticPr fontId="3"/>
  </si>
  <si>
    <t>２－５　容器包装プラスチック収集状況</t>
    <rPh sb="4" eb="6">
      <t>ヨウキ</t>
    </rPh>
    <rPh sb="6" eb="8">
      <t>ホウソウ</t>
    </rPh>
    <rPh sb="14" eb="16">
      <t>シュウシュウ</t>
    </rPh>
    <rPh sb="16" eb="18">
      <t>ジョウキョウ</t>
    </rPh>
    <phoneticPr fontId="3"/>
  </si>
  <si>
    <t>城北環境事業Ｃ</t>
    <rPh sb="0" eb="2">
      <t>ジョウホク</t>
    </rPh>
    <rPh sb="2" eb="4">
      <t>カンキョウ</t>
    </rPh>
    <rPh sb="4" eb="6">
      <t>ジギョウ</t>
    </rPh>
    <phoneticPr fontId="3"/>
  </si>
  <si>
    <t>西北環境事業Ｃ</t>
    <rPh sb="0" eb="2">
      <t>セイホク</t>
    </rPh>
    <rPh sb="2" eb="4">
      <t>カンキョウ</t>
    </rPh>
    <rPh sb="4" eb="6">
      <t>ジギョウ</t>
    </rPh>
    <phoneticPr fontId="3"/>
  </si>
  <si>
    <t>中部環境事業Ｃ</t>
    <rPh sb="0" eb="2">
      <t>チュウブ</t>
    </rPh>
    <rPh sb="2" eb="4">
      <t>カンキョウ</t>
    </rPh>
    <rPh sb="4" eb="6">
      <t>ジギョウ</t>
    </rPh>
    <phoneticPr fontId="3"/>
  </si>
  <si>
    <t>中部環境事業Ｃ（出）</t>
    <rPh sb="0" eb="2">
      <t>チュウブ</t>
    </rPh>
    <rPh sb="2" eb="4">
      <t>カンキョウ</t>
    </rPh>
    <rPh sb="4" eb="6">
      <t>ジギョウ</t>
    </rPh>
    <rPh sb="8" eb="9">
      <t>デ</t>
    </rPh>
    <phoneticPr fontId="3"/>
  </si>
  <si>
    <t>西部環境事業Ｃ</t>
    <rPh sb="0" eb="2">
      <t>セイブ</t>
    </rPh>
    <rPh sb="2" eb="4">
      <t>カンキョウ</t>
    </rPh>
    <rPh sb="4" eb="6">
      <t>ジギョウ</t>
    </rPh>
    <phoneticPr fontId="3"/>
  </si>
  <si>
    <t>東部環境事業Ｃ</t>
    <rPh sb="0" eb="2">
      <t>トウブ</t>
    </rPh>
    <rPh sb="2" eb="4">
      <t>カンキョウ</t>
    </rPh>
    <rPh sb="4" eb="6">
      <t>ジギョウ</t>
    </rPh>
    <phoneticPr fontId="3"/>
  </si>
  <si>
    <t>西南環境事業Ｃ</t>
    <rPh sb="0" eb="2">
      <t>セイナン</t>
    </rPh>
    <rPh sb="2" eb="4">
      <t>カンキョウ</t>
    </rPh>
    <rPh sb="4" eb="6">
      <t>ジギョウ</t>
    </rPh>
    <phoneticPr fontId="3"/>
  </si>
  <si>
    <t>南部環境事業Ｃ</t>
    <rPh sb="0" eb="2">
      <t>ナンブ</t>
    </rPh>
    <rPh sb="2" eb="4">
      <t>カンキョウ</t>
    </rPh>
    <rPh sb="4" eb="6">
      <t>ジギョウ</t>
    </rPh>
    <phoneticPr fontId="3"/>
  </si>
  <si>
    <t>東南環境事業Ｃ</t>
    <rPh sb="0" eb="2">
      <t>トウナン</t>
    </rPh>
    <rPh sb="2" eb="4">
      <t>カンキョウ</t>
    </rPh>
    <rPh sb="4" eb="6">
      <t>ジギョウ</t>
    </rPh>
    <phoneticPr fontId="3"/>
  </si>
  <si>
    <t>２－７　行政区別ごみ収集状況</t>
    <rPh sb="4" eb="7">
      <t>ギョウセイク</t>
    </rPh>
    <rPh sb="7" eb="8">
      <t>ベツ</t>
    </rPh>
    <rPh sb="10" eb="12">
      <t>シュウシュウ</t>
    </rPh>
    <rPh sb="12" eb="14">
      <t>ジョウキョウ</t>
    </rPh>
    <phoneticPr fontId="3"/>
  </si>
  <si>
    <t>行政区</t>
    <rPh sb="0" eb="3">
      <t>ギョウセイク</t>
    </rPh>
    <phoneticPr fontId="3"/>
  </si>
  <si>
    <t>容プラ</t>
    <rPh sb="0" eb="1">
      <t>カタチ</t>
    </rPh>
    <phoneticPr fontId="3"/>
  </si>
  <si>
    <t>古紙</t>
    <rPh sb="0" eb="2">
      <t>コシ</t>
    </rPh>
    <phoneticPr fontId="3"/>
  </si>
  <si>
    <t>衣類</t>
    <rPh sb="0" eb="2">
      <t>イルイ</t>
    </rPh>
    <phoneticPr fontId="3"/>
  </si>
  <si>
    <t>道路清掃</t>
    <rPh sb="0" eb="2">
      <t>ドウロ</t>
    </rPh>
    <rPh sb="2" eb="4">
      <t>セイソウ</t>
    </rPh>
    <phoneticPr fontId="3"/>
  </si>
  <si>
    <t>業者収集</t>
    <rPh sb="0" eb="2">
      <t>ギョウシャ</t>
    </rPh>
    <rPh sb="2" eb="4">
      <t>シュウシュウ</t>
    </rPh>
    <phoneticPr fontId="3"/>
  </si>
  <si>
    <t>一般搬入</t>
    <rPh sb="0" eb="2">
      <t>イッパン</t>
    </rPh>
    <rPh sb="2" eb="4">
      <t>ハンニュウ</t>
    </rPh>
    <phoneticPr fontId="3"/>
  </si>
  <si>
    <t>継続</t>
    <rPh sb="0" eb="2">
      <t>ケイゾク</t>
    </rPh>
    <phoneticPr fontId="3"/>
  </si>
  <si>
    <t>臨時</t>
    <rPh sb="0" eb="2">
      <t>リンジ</t>
    </rPh>
    <phoneticPr fontId="3"/>
  </si>
  <si>
    <t>北</t>
    <rPh sb="0" eb="1">
      <t>キタ</t>
    </rPh>
    <phoneticPr fontId="3"/>
  </si>
  <si>
    <t>都　島</t>
    <rPh sb="0" eb="1">
      <t>ミヤコ</t>
    </rPh>
    <rPh sb="2" eb="3">
      <t>シマ</t>
    </rPh>
    <phoneticPr fontId="3"/>
  </si>
  <si>
    <t>東淀川</t>
    <rPh sb="0" eb="3">
      <t>ヒガシヨドガワ</t>
    </rPh>
    <phoneticPr fontId="3"/>
  </si>
  <si>
    <t>淀　川</t>
    <rPh sb="0" eb="1">
      <t>ヨド</t>
    </rPh>
    <rPh sb="2" eb="3">
      <t>カワ</t>
    </rPh>
    <phoneticPr fontId="3"/>
  </si>
  <si>
    <t>城　東</t>
    <rPh sb="0" eb="1">
      <t>シロ</t>
    </rPh>
    <rPh sb="2" eb="3">
      <t>ヒガシ</t>
    </rPh>
    <phoneticPr fontId="3"/>
  </si>
  <si>
    <t>鶴　見</t>
    <rPh sb="0" eb="1">
      <t>ツル</t>
    </rPh>
    <rPh sb="2" eb="3">
      <t>ミ</t>
    </rPh>
    <phoneticPr fontId="3"/>
  </si>
  <si>
    <t>旭</t>
    <rPh sb="0" eb="1">
      <t>アサヒ</t>
    </rPh>
    <phoneticPr fontId="3"/>
  </si>
  <si>
    <t>福　島</t>
    <rPh sb="0" eb="1">
      <t>フク</t>
    </rPh>
    <rPh sb="2" eb="3">
      <t>シマ</t>
    </rPh>
    <phoneticPr fontId="3"/>
  </si>
  <si>
    <t>此　花</t>
    <rPh sb="0" eb="1">
      <t>ココ</t>
    </rPh>
    <rPh sb="2" eb="3">
      <t>ハナ</t>
    </rPh>
    <phoneticPr fontId="3"/>
  </si>
  <si>
    <t>西淀川</t>
    <rPh sb="0" eb="3">
      <t>ニシヨドガワ</t>
    </rPh>
    <phoneticPr fontId="3"/>
  </si>
  <si>
    <t>天王寺</t>
    <rPh sb="0" eb="3">
      <t>テンノウジ</t>
    </rPh>
    <phoneticPr fontId="3"/>
  </si>
  <si>
    <t>東住吉</t>
    <rPh sb="0" eb="3">
      <t>ヒガシスミヨシ</t>
    </rPh>
    <phoneticPr fontId="3"/>
  </si>
  <si>
    <t>中　央</t>
    <rPh sb="0" eb="1">
      <t>ナカ</t>
    </rPh>
    <rPh sb="2" eb="3">
      <t>ヒサシ</t>
    </rPh>
    <phoneticPr fontId="3"/>
  </si>
  <si>
    <t>浪　速</t>
    <rPh sb="0" eb="1">
      <t>ナミ</t>
    </rPh>
    <rPh sb="2" eb="3">
      <t>ソク</t>
    </rPh>
    <phoneticPr fontId="3"/>
  </si>
  <si>
    <t>西</t>
    <rPh sb="0" eb="1">
      <t>ニシ</t>
    </rPh>
    <phoneticPr fontId="3"/>
  </si>
  <si>
    <t>港</t>
    <rPh sb="0" eb="1">
      <t>ミナト</t>
    </rPh>
    <phoneticPr fontId="3"/>
  </si>
  <si>
    <t>大　正</t>
    <rPh sb="0" eb="1">
      <t>ダイ</t>
    </rPh>
    <rPh sb="2" eb="3">
      <t>セイ</t>
    </rPh>
    <phoneticPr fontId="3"/>
  </si>
  <si>
    <t>東　成</t>
    <rPh sb="0" eb="1">
      <t>ヒガシ</t>
    </rPh>
    <rPh sb="2" eb="3">
      <t>シゲル</t>
    </rPh>
    <phoneticPr fontId="3"/>
  </si>
  <si>
    <t>生　野</t>
    <rPh sb="0" eb="1">
      <t>ショウ</t>
    </rPh>
    <rPh sb="2" eb="3">
      <t>ノ</t>
    </rPh>
    <phoneticPr fontId="3"/>
  </si>
  <si>
    <t>住　吉</t>
    <rPh sb="0" eb="1">
      <t>ジュウ</t>
    </rPh>
    <rPh sb="2" eb="3">
      <t>キチ</t>
    </rPh>
    <phoneticPr fontId="3"/>
  </si>
  <si>
    <t>住之江</t>
    <rPh sb="0" eb="3">
      <t>スミノエ</t>
    </rPh>
    <phoneticPr fontId="3"/>
  </si>
  <si>
    <t>阿倍野</t>
    <rPh sb="0" eb="3">
      <t>アベノ</t>
    </rPh>
    <phoneticPr fontId="3"/>
  </si>
  <si>
    <t>西　成</t>
    <rPh sb="0" eb="1">
      <t>ニシ</t>
    </rPh>
    <rPh sb="2" eb="3">
      <t>シゲル</t>
    </rPh>
    <phoneticPr fontId="3"/>
  </si>
  <si>
    <t>平　野</t>
    <rPh sb="0" eb="1">
      <t>ヒラ</t>
    </rPh>
    <rPh sb="2" eb="3">
      <t>ノ</t>
    </rPh>
    <phoneticPr fontId="3"/>
  </si>
  <si>
    <t>※　他都市ごみは含まない。</t>
    <rPh sb="2" eb="5">
      <t>タトシ</t>
    </rPh>
    <rPh sb="8" eb="9">
      <t>フク</t>
    </rPh>
    <phoneticPr fontId="3"/>
  </si>
  <si>
    <t>２－８　　水面清掃作業状況</t>
    <rPh sb="5" eb="7">
      <t>スイメン</t>
    </rPh>
    <rPh sb="7" eb="9">
      <t>セイソウ</t>
    </rPh>
    <rPh sb="9" eb="11">
      <t>サギョウ</t>
    </rPh>
    <rPh sb="11" eb="13">
      <t>ジョウキョウ</t>
    </rPh>
    <phoneticPr fontId="3"/>
  </si>
  <si>
    <t>区分</t>
    <rPh sb="0" eb="1">
      <t>ク</t>
    </rPh>
    <rPh sb="1" eb="2">
      <t>ブン</t>
    </rPh>
    <phoneticPr fontId="3"/>
  </si>
  <si>
    <t>清掃区域</t>
    <rPh sb="0" eb="1">
      <t>キヨシ</t>
    </rPh>
    <rPh sb="1" eb="2">
      <t>ソウ</t>
    </rPh>
    <rPh sb="2" eb="3">
      <t>ク</t>
    </rPh>
    <rPh sb="3" eb="4">
      <t>イキ</t>
    </rPh>
    <phoneticPr fontId="3"/>
  </si>
  <si>
    <t>収集量</t>
    <rPh sb="0" eb="2">
      <t>シュウシュウ</t>
    </rPh>
    <rPh sb="2" eb="3">
      <t>リョウ</t>
    </rPh>
    <phoneticPr fontId="3"/>
  </si>
  <si>
    <t>総　計</t>
    <rPh sb="0" eb="1">
      <t>フサ</t>
    </rPh>
    <rPh sb="2" eb="3">
      <t>ケイ</t>
    </rPh>
    <phoneticPr fontId="3"/>
  </si>
  <si>
    <t>河川名</t>
    <rPh sb="0" eb="2">
      <t>カセン</t>
    </rPh>
    <rPh sb="2" eb="3">
      <t>メイ</t>
    </rPh>
    <phoneticPr fontId="3"/>
  </si>
  <si>
    <t>（　面　積　／　距　離　）</t>
    <rPh sb="2" eb="3">
      <t>メン</t>
    </rPh>
    <rPh sb="4" eb="5">
      <t>セキ</t>
    </rPh>
    <rPh sb="8" eb="9">
      <t>キョ</t>
    </rPh>
    <rPh sb="10" eb="11">
      <t>リ</t>
    </rPh>
    <phoneticPr fontId="3"/>
  </si>
  <si>
    <t>府管理河川</t>
    <rPh sb="0" eb="1">
      <t>フ</t>
    </rPh>
    <rPh sb="1" eb="3">
      <t>カンリ</t>
    </rPh>
    <rPh sb="3" eb="5">
      <t>カセン</t>
    </rPh>
    <phoneticPr fontId="3"/>
  </si>
  <si>
    <t>平野川</t>
    <rPh sb="0" eb="1">
      <t>ヒラ</t>
    </rPh>
    <rPh sb="1" eb="2">
      <t>ノ</t>
    </rPh>
    <rPh sb="2" eb="3">
      <t>カワ</t>
    </rPh>
    <phoneticPr fontId="3"/>
  </si>
  <si>
    <t>第２寝屋川合流点～丸一橋</t>
    <rPh sb="0" eb="1">
      <t>ダイ</t>
    </rPh>
    <phoneticPr fontId="3"/>
  </si>
  <si>
    <t>㎡</t>
  </si>
  <si>
    <t>平野川分水路</t>
    <rPh sb="0" eb="3">
      <t>ヒラノガワ</t>
    </rPh>
    <rPh sb="3" eb="6">
      <t>ブンスイロ</t>
    </rPh>
    <phoneticPr fontId="3"/>
  </si>
  <si>
    <t>第２寝屋川合流点～新道橋</t>
    <phoneticPr fontId="3"/>
  </si>
  <si>
    <t>第２寝屋川</t>
    <rPh sb="0" eb="1">
      <t>ダイ</t>
    </rPh>
    <rPh sb="2" eb="3">
      <t>ネ</t>
    </rPh>
    <rPh sb="3" eb="4">
      <t>ヤ</t>
    </rPh>
    <rPh sb="4" eb="5">
      <t>カワ</t>
    </rPh>
    <phoneticPr fontId="3"/>
  </si>
  <si>
    <t>寝屋川合流点～古大和橋</t>
    <rPh sb="7" eb="8">
      <t>フル</t>
    </rPh>
    <rPh sb="8" eb="10">
      <t>ヤマト</t>
    </rPh>
    <rPh sb="10" eb="11">
      <t>ハシ</t>
    </rPh>
    <phoneticPr fontId="3"/>
  </si>
  <si>
    <t>寝屋川</t>
    <rPh sb="0" eb="1">
      <t>ネ</t>
    </rPh>
    <rPh sb="1" eb="2">
      <t>ヤ</t>
    </rPh>
    <rPh sb="2" eb="3">
      <t>カワ</t>
    </rPh>
    <phoneticPr fontId="3"/>
  </si>
  <si>
    <t>京橋口～西鴻池橋下流</t>
    <rPh sb="4" eb="5">
      <t>ニシ</t>
    </rPh>
    <rPh sb="5" eb="7">
      <t>コウノイケ</t>
    </rPh>
    <rPh sb="7" eb="8">
      <t>ハシ</t>
    </rPh>
    <rPh sb="8" eb="10">
      <t>カリュウ</t>
    </rPh>
    <phoneticPr fontId="3"/>
  </si>
  <si>
    <t>堂島川</t>
    <rPh sb="0" eb="1">
      <t>ドウ</t>
    </rPh>
    <rPh sb="1" eb="2">
      <t>シマ</t>
    </rPh>
    <rPh sb="2" eb="3">
      <t>ガワ</t>
    </rPh>
    <phoneticPr fontId="3"/>
  </si>
  <si>
    <t>土佐堀川</t>
    <rPh sb="0" eb="1">
      <t>ツチ</t>
    </rPh>
    <rPh sb="1" eb="2">
      <t>サ</t>
    </rPh>
    <rPh sb="2" eb="3">
      <t>ホリ</t>
    </rPh>
    <rPh sb="3" eb="4">
      <t>ガワ</t>
    </rPh>
    <phoneticPr fontId="3"/>
  </si>
  <si>
    <t>端建蔵橋～天神橋</t>
    <phoneticPr fontId="3"/>
  </si>
  <si>
    <t>大川</t>
    <phoneticPr fontId="3"/>
  </si>
  <si>
    <t>土佐堀川・堂島川分岐点～城北川合流点</t>
    <phoneticPr fontId="3"/>
  </si>
  <si>
    <t>木津川</t>
    <rPh sb="0" eb="1">
      <t>キ</t>
    </rPh>
    <rPh sb="1" eb="2">
      <t>ツ</t>
    </rPh>
    <rPh sb="2" eb="3">
      <t>カワ</t>
    </rPh>
    <phoneticPr fontId="3"/>
  </si>
  <si>
    <t>土佐堀川分流点～道頓堀川合流点</t>
    <phoneticPr fontId="3"/>
  </si>
  <si>
    <t>市管理河川</t>
    <rPh sb="0" eb="1">
      <t>シ</t>
    </rPh>
    <rPh sb="1" eb="3">
      <t>カンリ</t>
    </rPh>
    <rPh sb="3" eb="5">
      <t>カセン</t>
    </rPh>
    <phoneticPr fontId="3"/>
  </si>
  <si>
    <t>東横堀川</t>
    <rPh sb="0" eb="1">
      <t>ヒガシ</t>
    </rPh>
    <rPh sb="1" eb="2">
      <t>ヨコ</t>
    </rPh>
    <rPh sb="2" eb="3">
      <t>ホリ</t>
    </rPh>
    <rPh sb="3" eb="4">
      <t>ガワ</t>
    </rPh>
    <phoneticPr fontId="3"/>
  </si>
  <si>
    <t>道頓堀川</t>
    <rPh sb="0" eb="1">
      <t>ミチ</t>
    </rPh>
    <rPh sb="1" eb="2">
      <t>トン</t>
    </rPh>
    <rPh sb="2" eb="3">
      <t>ホリ</t>
    </rPh>
    <rPh sb="3" eb="4">
      <t>ガワ</t>
    </rPh>
    <phoneticPr fontId="3"/>
  </si>
  <si>
    <t>上大和橋～木津川への合流点</t>
    <phoneticPr fontId="3"/>
  </si>
  <si>
    <t>城北川</t>
    <rPh sb="0" eb="1">
      <t>シロ</t>
    </rPh>
    <rPh sb="1" eb="2">
      <t>キタ</t>
    </rPh>
    <rPh sb="2" eb="3">
      <t>カワ</t>
    </rPh>
    <phoneticPr fontId="3"/>
  </si>
  <si>
    <t>寝屋川分岐点～大川合流点</t>
    <rPh sb="7" eb="8">
      <t>ダイ</t>
    </rPh>
    <phoneticPr fontId="3"/>
  </si>
  <si>
    <t>４</t>
    <phoneticPr fontId="3"/>
  </si>
  <si>
    <t>６</t>
    <phoneticPr fontId="3"/>
  </si>
  <si>
    <t>７</t>
    <phoneticPr fontId="3"/>
  </si>
  <si>
    <t>１１</t>
    <phoneticPr fontId="3"/>
  </si>
  <si>
    <t>１２</t>
    <phoneticPr fontId="3"/>
  </si>
  <si>
    <t>２</t>
    <phoneticPr fontId="3"/>
  </si>
  <si>
    <t>３</t>
    <phoneticPr fontId="3"/>
  </si>
  <si>
    <t>２－６ 古紙・衣類収集状況</t>
    <rPh sb="4" eb="6">
      <t>コシ</t>
    </rPh>
    <rPh sb="7" eb="9">
      <t>イルイ</t>
    </rPh>
    <rPh sb="9" eb="11">
      <t>シュウシュウ</t>
    </rPh>
    <rPh sb="11" eb="13">
      <t>ジョウキョウ</t>
    </rPh>
    <phoneticPr fontId="3"/>
  </si>
  <si>
    <t>乾電池・蛍光灯
水銀体温計・水銀血圧計</t>
    <rPh sb="0" eb="3">
      <t>カンデンチ</t>
    </rPh>
    <rPh sb="4" eb="7">
      <t>ケイコウトウ</t>
    </rPh>
    <rPh sb="8" eb="10">
      <t>スイギン</t>
    </rPh>
    <rPh sb="10" eb="13">
      <t>タイオンケイ</t>
    </rPh>
    <rPh sb="14" eb="16">
      <t>スイギン</t>
    </rPh>
    <rPh sb="16" eb="19">
      <t>ケツアツケイ</t>
    </rPh>
    <phoneticPr fontId="3"/>
  </si>
  <si>
    <t>※　水面清掃、施設ごみ、及び拠点回収（乾電池・蛍光灯・水銀体温計・水銀血圧計・マタニティウェア・ベビー服・子ども服・インクカートリッジ・使用済小型家電）は含まない。</t>
    <rPh sb="2" eb="4">
      <t>スイメン</t>
    </rPh>
    <rPh sb="4" eb="6">
      <t>セイソウ</t>
    </rPh>
    <rPh sb="7" eb="9">
      <t>シセツ</t>
    </rPh>
    <rPh sb="12" eb="13">
      <t>オヨ</t>
    </rPh>
    <rPh sb="14" eb="16">
      <t>キョテン</t>
    </rPh>
    <rPh sb="16" eb="18">
      <t>カイシュウ</t>
    </rPh>
    <rPh sb="19" eb="22">
      <t>カンデンチ</t>
    </rPh>
    <rPh sb="23" eb="26">
      <t>ケイコウトウ</t>
    </rPh>
    <rPh sb="27" eb="28">
      <t>スイ</t>
    </rPh>
    <rPh sb="28" eb="29">
      <t>ギン</t>
    </rPh>
    <rPh sb="29" eb="32">
      <t>タイオンケイ</t>
    </rPh>
    <rPh sb="33" eb="35">
      <t>スイギン</t>
    </rPh>
    <rPh sb="35" eb="38">
      <t>ケツアツケイ</t>
    </rPh>
    <rPh sb="51" eb="52">
      <t>フク</t>
    </rPh>
    <rPh sb="53" eb="54">
      <t>コ</t>
    </rPh>
    <rPh sb="56" eb="57">
      <t>フク</t>
    </rPh>
    <rPh sb="68" eb="70">
      <t>シヨウ</t>
    </rPh>
    <rPh sb="70" eb="71">
      <t>ズ</t>
    </rPh>
    <rPh sb="71" eb="73">
      <t>コガタ</t>
    </rPh>
    <rPh sb="73" eb="75">
      <t>カデン</t>
    </rPh>
    <rPh sb="77" eb="78">
      <t>フク</t>
    </rPh>
    <phoneticPr fontId="3"/>
  </si>
  <si>
    <t>※　資源ごみには、乾電池・蛍光灯・水銀体温計・水銀血圧計・マタニティウェア・ベビー服・子ども服・インクカートリッジ・使用済小型家電の拠点回収量は含まない。</t>
    <rPh sb="2" eb="4">
      <t>シゲン</t>
    </rPh>
    <rPh sb="9" eb="12">
      <t>カンデンチ</t>
    </rPh>
    <rPh sb="13" eb="16">
      <t>ケイコウトウ</t>
    </rPh>
    <rPh sb="17" eb="19">
      <t>スイギン</t>
    </rPh>
    <rPh sb="19" eb="22">
      <t>タイオンケイ</t>
    </rPh>
    <rPh sb="23" eb="25">
      <t>スイギン</t>
    </rPh>
    <rPh sb="25" eb="28">
      <t>ケツアツケイ</t>
    </rPh>
    <rPh sb="41" eb="42">
      <t>フク</t>
    </rPh>
    <rPh sb="43" eb="44">
      <t>コ</t>
    </rPh>
    <rPh sb="46" eb="47">
      <t>フク</t>
    </rPh>
    <rPh sb="58" eb="60">
      <t>シヨウ</t>
    </rPh>
    <rPh sb="60" eb="61">
      <t>ズ</t>
    </rPh>
    <rPh sb="61" eb="63">
      <t>コガタ</t>
    </rPh>
    <rPh sb="63" eb="65">
      <t>カデン</t>
    </rPh>
    <rPh sb="66" eb="68">
      <t>キョテン</t>
    </rPh>
    <rPh sb="68" eb="70">
      <t>カイシュウ</t>
    </rPh>
    <rPh sb="70" eb="71">
      <t>リョウ</t>
    </rPh>
    <rPh sb="72" eb="73">
      <t>フク</t>
    </rPh>
    <phoneticPr fontId="3"/>
  </si>
  <si>
    <t>１</t>
    <phoneticPr fontId="3"/>
  </si>
  <si>
    <t>１０</t>
    <phoneticPr fontId="3"/>
  </si>
  <si>
    <t>９</t>
    <phoneticPr fontId="3"/>
  </si>
  <si>
    <t>８</t>
    <phoneticPr fontId="3"/>
  </si>
  <si>
    <t>５</t>
    <phoneticPr fontId="3"/>
  </si>
  <si>
    <t>都島区</t>
    <phoneticPr fontId="3"/>
  </si>
  <si>
    <t>上大和橋～土佐堀川への合流点</t>
    <phoneticPr fontId="3"/>
  </si>
  <si>
    <t>船津橋～天神橋</t>
    <phoneticPr fontId="3"/>
  </si>
  <si>
    <t>住吉区</t>
    <rPh sb="0" eb="3">
      <t>スミヨシク</t>
    </rPh>
    <phoneticPr fontId="3"/>
  </si>
  <si>
    <t>インクカートリッジ</t>
    <phoneticPr fontId="3"/>
  </si>
  <si>
    <t>不法投棄</t>
    <phoneticPr fontId="3"/>
  </si>
  <si>
    <t>臨時搬出</t>
    <phoneticPr fontId="3"/>
  </si>
  <si>
    <t>km</t>
  </si>
  <si>
    <t>ｔ</t>
  </si>
  <si>
    <t>使用済小型家電</t>
    <rPh sb="0" eb="2">
      <t>シヨウ</t>
    </rPh>
    <rPh sb="2" eb="3">
      <t>ズ</t>
    </rPh>
    <rPh sb="3" eb="5">
      <t>コガタ</t>
    </rPh>
    <rPh sb="5" eb="7">
      <t>カデン</t>
    </rPh>
    <phoneticPr fontId="3"/>
  </si>
  <si>
    <t>絵　　　　　　本</t>
    <rPh sb="0" eb="1">
      <t>エ</t>
    </rPh>
    <rPh sb="7" eb="8">
      <t>ホン</t>
    </rPh>
    <phoneticPr fontId="3"/>
  </si>
  <si>
    <t>※ 北部環境事業センターは、令和３年３月末をもって廃止し、同年４月１日から東北環境事業センターに統合。</t>
    <phoneticPr fontId="3"/>
  </si>
  <si>
    <t>舞洲工場</t>
    <rPh sb="0" eb="4">
      <t>マイシマコウジョウ</t>
    </rPh>
    <phoneticPr fontId="3"/>
  </si>
  <si>
    <t>※　管路輸送は平成31年3月31日で廃止し、市内の他地域と同様の収集方式に一旦移行。令和3年4月1日より真空式輸送を開始。</t>
    <phoneticPr fontId="3"/>
  </si>
  <si>
    <t>※ 北部環境事業センターは、令和３年３月末をもって廃止し、同年４月１日から東北環境事業センターに統合。</t>
  </si>
  <si>
    <t>※ 北部環境事業センターは、令和３年３月末をもって廃止し、同年４月１日から東北環境事業センターに統合。</t>
    <phoneticPr fontId="3"/>
  </si>
  <si>
    <t>２　ごみ等収集状況（令和３年度）</t>
    <rPh sb="4" eb="5">
      <t>トウ</t>
    </rPh>
    <rPh sb="5" eb="7">
      <t>シュウシュウ</t>
    </rPh>
    <rPh sb="7" eb="9">
      <t>ジョウキョウ</t>
    </rPh>
    <rPh sb="10" eb="12">
      <t>レイワ</t>
    </rPh>
    <phoneticPr fontId="3"/>
  </si>
  <si>
    <t>※　普通ごみの上段は真空式輸送で外数。管路輸送は平成31年3月31日で廃止し、市内の他地域と同様の収集方式に一旦移行。令和3年4月1日より真空式輸送を開始。</t>
    <rPh sb="2" eb="4">
      <t>フツウ</t>
    </rPh>
    <rPh sb="7" eb="9">
      <t>ジョウダン</t>
    </rPh>
    <rPh sb="10" eb="12">
      <t>シンクウ</t>
    </rPh>
    <rPh sb="13" eb="15">
      <t>ユソウ</t>
    </rPh>
    <rPh sb="16" eb="17">
      <t>ソト</t>
    </rPh>
    <rPh sb="17" eb="18">
      <t>スウ</t>
    </rPh>
    <phoneticPr fontId="3"/>
  </si>
  <si>
    <t>※　普通ごみには、真空式輸送(住之江区：702,730kg)を含む。</t>
    <phoneticPr fontId="3"/>
  </si>
  <si>
    <t>東北環境事業Ｃ</t>
    <rPh sb="0" eb="2">
      <t>トウホク</t>
    </rPh>
    <rPh sb="2" eb="4">
      <t>カンキョウ</t>
    </rPh>
    <rPh sb="4" eb="6">
      <t>ジギョウ</t>
    </rPh>
    <phoneticPr fontId="3"/>
  </si>
  <si>
    <t>東北環境事業C</t>
    <rPh sb="0" eb="2">
      <t>トウホク</t>
    </rPh>
    <rPh sb="2" eb="4">
      <t>カンキョウ</t>
    </rPh>
    <rPh sb="4" eb="6">
      <t>ジギョウ</t>
    </rPh>
    <phoneticPr fontId="3"/>
  </si>
  <si>
    <t>真空式輸送</t>
    <rPh sb="0" eb="3">
      <t>シンクウシキ</t>
    </rPh>
    <rPh sb="3" eb="5">
      <t>ユソウ</t>
    </rPh>
    <phoneticPr fontId="3"/>
  </si>
  <si>
    <t>２－２　真空式輸送稼動状況</t>
    <rPh sb="4" eb="6">
      <t>シンクウ</t>
    </rPh>
    <rPh sb="6" eb="7">
      <t>シキ</t>
    </rPh>
    <rPh sb="7" eb="9">
      <t>ユソウ</t>
    </rPh>
    <rPh sb="9" eb="11">
      <t>カドウ</t>
    </rPh>
    <rPh sb="11" eb="13">
      <t>ジョウキョウ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</si>
</sst>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#,##0_);[Red]\(#,##0\)"/>
    <numFmt numFmtId="178" formatCode="#,##0;&quot;▲ &quot;#,##0"/>
    <numFmt numFmtId="179" formatCode="#,##0.00_);\(#,##0.00\)"/>
    <numFmt numFmtId="180" formatCode="0.0"/>
    <numFmt numFmtId="181" formatCode="#,##0.0_);\(#,##0.0\)"/>
  </numFmts>
  <fonts count="1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0">
    <xf numFmtId="0" fontId="0" fillId="0" borderId="0"/>
    <xf numFmtId="38" fontId="4" fillId="0" borderId="0" applyFont="0" applyFill="0" applyBorder="0" applyAlignment="0" applyProtection="0">
      <alignment vertical="center"/>
    </xf>
    <xf numFmtId="0" fontId="2" fillId="0" borderId="0"/>
    <xf numFmtId="0" fontId="4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6">
    <xf numFmtId="0" fontId="0" fillId="0" borderId="0" xfId="0"/>
    <xf numFmtId="176" fontId="6" fillId="0" borderId="19" xfId="0" applyNumberFormat="1" applyFont="1" applyFill="1" applyBorder="1" applyAlignment="1">
      <alignment vertical="center"/>
    </xf>
    <xf numFmtId="176" fontId="6" fillId="0" borderId="15" xfId="0" applyNumberFormat="1" applyFont="1" applyFill="1" applyBorder="1" applyAlignment="1">
      <alignment vertical="center"/>
    </xf>
    <xf numFmtId="176" fontId="6" fillId="0" borderId="17" xfId="0" applyNumberFormat="1" applyFont="1" applyFill="1" applyBorder="1" applyAlignment="1">
      <alignment vertical="center"/>
    </xf>
    <xf numFmtId="176" fontId="6" fillId="0" borderId="0" xfId="0" applyNumberFormat="1" applyFont="1" applyFill="1" applyAlignment="1">
      <alignment horizontal="left" vertical="center"/>
    </xf>
    <xf numFmtId="176" fontId="7" fillId="0" borderId="0" xfId="0" applyNumberFormat="1" applyFont="1" applyFill="1" applyAlignment="1">
      <alignment horizontal="left" vertical="center"/>
    </xf>
    <xf numFmtId="176" fontId="6" fillId="0" borderId="0" xfId="0" applyNumberFormat="1" applyFont="1" applyFill="1" applyAlignment="1">
      <alignment vertical="center"/>
    </xf>
    <xf numFmtId="176" fontId="6" fillId="0" borderId="0" xfId="0" applyNumberFormat="1" applyFont="1" applyFill="1" applyAlignment="1">
      <alignment horizontal="center" vertical="center"/>
    </xf>
    <xf numFmtId="176" fontId="6" fillId="0" borderId="42" xfId="0" applyNumberFormat="1" applyFont="1" applyFill="1" applyBorder="1" applyAlignment="1">
      <alignment horizontal="center" vertical="center"/>
    </xf>
    <xf numFmtId="176" fontId="6" fillId="0" borderId="43" xfId="0" applyNumberFormat="1" applyFont="1" applyFill="1" applyBorder="1" applyAlignment="1">
      <alignment horizontal="center" vertical="center"/>
    </xf>
    <xf numFmtId="176" fontId="6" fillId="0" borderId="44" xfId="0" applyNumberFormat="1" applyFont="1" applyFill="1" applyBorder="1" applyAlignment="1">
      <alignment horizontal="center" vertical="center"/>
    </xf>
    <xf numFmtId="176" fontId="6" fillId="0" borderId="45" xfId="0" applyNumberFormat="1" applyFont="1" applyFill="1" applyBorder="1" applyAlignment="1">
      <alignment horizontal="center" vertical="center"/>
    </xf>
    <xf numFmtId="176" fontId="6" fillId="0" borderId="13" xfId="0" applyNumberFormat="1" applyFont="1" applyFill="1" applyBorder="1" applyAlignment="1">
      <alignment horizontal="center" vertical="center"/>
    </xf>
    <xf numFmtId="176" fontId="6" fillId="0" borderId="46" xfId="0" applyNumberFormat="1" applyFont="1" applyFill="1" applyBorder="1" applyAlignment="1">
      <alignment horizontal="center" vertical="center"/>
    </xf>
    <xf numFmtId="176" fontId="6" fillId="0" borderId="39" xfId="0" applyNumberFormat="1" applyFont="1" applyFill="1" applyBorder="1" applyAlignment="1">
      <alignment vertical="center"/>
    </xf>
    <xf numFmtId="38" fontId="6" fillId="0" borderId="50" xfId="4" applyFont="1" applyFill="1" applyBorder="1" applyAlignment="1">
      <alignment vertical="center"/>
    </xf>
    <xf numFmtId="38" fontId="6" fillId="0" borderId="66" xfId="4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vertical="center"/>
    </xf>
    <xf numFmtId="0" fontId="6" fillId="0" borderId="0" xfId="0" applyFont="1" applyFill="1"/>
    <xf numFmtId="176" fontId="6" fillId="0" borderId="7" xfId="0" applyNumberFormat="1" applyFont="1" applyFill="1" applyBorder="1" applyAlignment="1">
      <alignment horizontal="right" vertical="center"/>
    </xf>
    <xf numFmtId="176" fontId="6" fillId="0" borderId="8" xfId="0" applyNumberFormat="1" applyFont="1" applyFill="1" applyBorder="1" applyAlignment="1">
      <alignment horizontal="right" vertical="center"/>
    </xf>
    <xf numFmtId="176" fontId="6" fillId="0" borderId="10" xfId="0" applyNumberFormat="1" applyFont="1" applyFill="1" applyBorder="1" applyAlignment="1">
      <alignment vertical="center"/>
    </xf>
    <xf numFmtId="176" fontId="6" fillId="0" borderId="11" xfId="0" applyNumberFormat="1" applyFont="1" applyFill="1" applyBorder="1" applyAlignment="1">
      <alignment vertical="center"/>
    </xf>
    <xf numFmtId="176" fontId="6" fillId="0" borderId="12" xfId="0" applyNumberFormat="1" applyFont="1" applyFill="1" applyBorder="1" applyAlignment="1">
      <alignment vertical="center"/>
    </xf>
    <xf numFmtId="176" fontId="6" fillId="0" borderId="16" xfId="0" applyNumberFormat="1" applyFont="1" applyFill="1" applyBorder="1" applyAlignment="1">
      <alignment vertical="center"/>
    </xf>
    <xf numFmtId="176" fontId="6" fillId="0" borderId="7" xfId="0" applyNumberFormat="1" applyFont="1" applyFill="1" applyBorder="1" applyAlignment="1">
      <alignment vertical="center"/>
    </xf>
    <xf numFmtId="176" fontId="6" fillId="0" borderId="20" xfId="0" applyNumberFormat="1" applyFont="1" applyFill="1" applyBorder="1" applyAlignment="1">
      <alignment vertical="center"/>
    </xf>
    <xf numFmtId="176" fontId="6" fillId="0" borderId="28" xfId="0" applyNumberFormat="1" applyFont="1" applyFill="1" applyBorder="1" applyAlignment="1">
      <alignment vertical="center"/>
    </xf>
    <xf numFmtId="176" fontId="6" fillId="0" borderId="29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horizontal="left" vertical="center"/>
    </xf>
    <xf numFmtId="176" fontId="6" fillId="0" borderId="0" xfId="0" applyNumberFormat="1" applyFont="1" applyFill="1" applyBorder="1" applyAlignment="1">
      <alignment horizontal="left" vertical="center"/>
    </xf>
    <xf numFmtId="176" fontId="6" fillId="0" borderId="18" xfId="0" applyNumberFormat="1" applyFont="1" applyFill="1" applyBorder="1" applyAlignment="1">
      <alignment horizontal="center" vertical="center"/>
    </xf>
    <xf numFmtId="176" fontId="6" fillId="0" borderId="36" xfId="0" applyNumberFormat="1" applyFont="1" applyFill="1" applyBorder="1" applyAlignment="1">
      <alignment vertical="center"/>
    </xf>
    <xf numFmtId="176" fontId="6" fillId="0" borderId="37" xfId="0" applyNumberFormat="1" applyFont="1" applyFill="1" applyBorder="1" applyAlignment="1">
      <alignment vertical="center"/>
    </xf>
    <xf numFmtId="176" fontId="6" fillId="0" borderId="40" xfId="0" applyNumberFormat="1" applyFont="1" applyFill="1" applyBorder="1" applyAlignment="1">
      <alignment vertical="center"/>
    </xf>
    <xf numFmtId="177" fontId="6" fillId="0" borderId="11" xfId="0" applyNumberFormat="1" applyFont="1" applyFill="1" applyBorder="1" applyAlignment="1">
      <alignment vertical="center"/>
    </xf>
    <xf numFmtId="177" fontId="6" fillId="0" borderId="15" xfId="0" applyNumberFormat="1" applyFont="1" applyFill="1" applyBorder="1" applyAlignment="1">
      <alignment vertical="center"/>
    </xf>
    <xf numFmtId="177" fontId="6" fillId="0" borderId="16" xfId="0" applyNumberFormat="1" applyFont="1" applyFill="1" applyBorder="1" applyAlignment="1">
      <alignment vertical="center"/>
    </xf>
    <xf numFmtId="176" fontId="6" fillId="0" borderId="30" xfId="0" applyNumberFormat="1" applyFont="1" applyFill="1" applyBorder="1" applyAlignment="1">
      <alignment vertical="center"/>
    </xf>
    <xf numFmtId="177" fontId="6" fillId="0" borderId="7" xfId="0" applyNumberFormat="1" applyFont="1" applyFill="1" applyBorder="1" applyAlignment="1">
      <alignment vertical="center"/>
    </xf>
    <xf numFmtId="177" fontId="6" fillId="0" borderId="19" xfId="0" applyNumberFormat="1" applyFont="1" applyFill="1" applyBorder="1" applyAlignment="1">
      <alignment vertical="center"/>
    </xf>
    <xf numFmtId="38" fontId="6" fillId="0" borderId="28" xfId="4" applyFont="1" applyFill="1" applyBorder="1" applyAlignment="1">
      <alignment vertical="center"/>
    </xf>
    <xf numFmtId="38" fontId="6" fillId="0" borderId="29" xfId="4" applyFont="1" applyFill="1" applyBorder="1" applyAlignment="1">
      <alignment vertical="center"/>
    </xf>
    <xf numFmtId="0" fontId="6" fillId="0" borderId="0" xfId="6" applyFont="1" applyFill="1" applyAlignment="1">
      <alignment horizontal="left" vertical="center"/>
    </xf>
    <xf numFmtId="38" fontId="6" fillId="0" borderId="15" xfId="4" applyNumberFormat="1" applyFont="1" applyFill="1" applyBorder="1" applyAlignment="1">
      <alignment vertical="center"/>
    </xf>
    <xf numFmtId="0" fontId="7" fillId="0" borderId="63" xfId="6" applyFont="1" applyFill="1" applyBorder="1">
      <alignment vertical="center"/>
    </xf>
    <xf numFmtId="176" fontId="7" fillId="0" borderId="0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/>
    </xf>
    <xf numFmtId="176" fontId="6" fillId="0" borderId="18" xfId="0" applyNumberFormat="1" applyFont="1" applyFill="1" applyBorder="1" applyAlignment="1">
      <alignment horizontal="center" vertical="center" shrinkToFit="1"/>
    </xf>
    <xf numFmtId="176" fontId="6" fillId="0" borderId="22" xfId="0" applyNumberFormat="1" applyFont="1" applyFill="1" applyBorder="1" applyAlignment="1">
      <alignment horizontal="center" vertical="center" shrinkToFit="1"/>
    </xf>
    <xf numFmtId="176" fontId="6" fillId="0" borderId="15" xfId="0" applyNumberFormat="1" applyFont="1" applyFill="1" applyBorder="1" applyAlignment="1">
      <alignment horizontal="center" vertical="center" shrinkToFit="1"/>
    </xf>
    <xf numFmtId="176" fontId="6" fillId="0" borderId="0" xfId="0" applyNumberFormat="1" applyFont="1" applyFill="1" applyBorder="1" applyAlignment="1">
      <alignment horizontal="left" vertical="center" shrinkToFit="1"/>
    </xf>
    <xf numFmtId="0" fontId="6" fillId="0" borderId="0" xfId="0" applyFont="1" applyFill="1" applyAlignment="1">
      <alignment vertical="center"/>
    </xf>
    <xf numFmtId="0" fontId="6" fillId="0" borderId="63" xfId="6" applyFont="1" applyFill="1" applyBorder="1">
      <alignment vertical="center"/>
    </xf>
    <xf numFmtId="0" fontId="9" fillId="0" borderId="63" xfId="6" applyFont="1" applyFill="1" applyBorder="1" applyAlignment="1">
      <alignment vertical="center" wrapText="1" shrinkToFit="1"/>
    </xf>
    <xf numFmtId="0" fontId="9" fillId="0" borderId="63" xfId="6" applyFont="1" applyFill="1" applyBorder="1" applyAlignment="1">
      <alignment horizontal="left" vertical="center" wrapText="1" shrinkToFit="1"/>
    </xf>
    <xf numFmtId="0" fontId="6" fillId="0" borderId="0" xfId="6" applyFont="1" applyFill="1">
      <alignment vertical="center"/>
    </xf>
    <xf numFmtId="0" fontId="6" fillId="0" borderId="19" xfId="6" applyFont="1" applyFill="1" applyBorder="1" applyAlignment="1">
      <alignment horizontal="center" vertical="center"/>
    </xf>
    <xf numFmtId="0" fontId="6" fillId="0" borderId="19" xfId="6" applyFont="1" applyFill="1" applyBorder="1" applyAlignment="1">
      <alignment horizontal="distributed" vertical="center" indent="1"/>
    </xf>
    <xf numFmtId="0" fontId="6" fillId="0" borderId="60" xfId="6" applyFont="1" applyFill="1" applyBorder="1" applyAlignment="1">
      <alignment horizontal="center" vertical="center"/>
    </xf>
    <xf numFmtId="0" fontId="6" fillId="0" borderId="19" xfId="6" applyFont="1" applyFill="1" applyBorder="1" applyAlignment="1">
      <alignment vertical="center" shrinkToFit="1"/>
    </xf>
    <xf numFmtId="38" fontId="6" fillId="0" borderId="56" xfId="4" applyFont="1" applyFill="1" applyBorder="1" applyAlignment="1">
      <alignment vertical="center"/>
    </xf>
    <xf numFmtId="178" fontId="6" fillId="0" borderId="7" xfId="6" applyNumberFormat="1" applyFont="1" applyFill="1" applyBorder="1" applyAlignment="1">
      <alignment horizontal="left" vertical="center"/>
    </xf>
    <xf numFmtId="0" fontId="6" fillId="0" borderId="57" xfId="6" applyNumberFormat="1" applyFont="1" applyFill="1" applyBorder="1" applyAlignment="1">
      <alignment vertical="center"/>
    </xf>
    <xf numFmtId="178" fontId="6" fillId="0" borderId="16" xfId="6" applyNumberFormat="1" applyFont="1" applyFill="1" applyBorder="1" applyAlignment="1">
      <alignment horizontal="left" vertical="center"/>
    </xf>
    <xf numFmtId="179" fontId="6" fillId="0" borderId="65" xfId="6" applyNumberFormat="1" applyFont="1" applyFill="1" applyBorder="1" applyAlignment="1">
      <alignment horizontal="left" vertical="center"/>
    </xf>
    <xf numFmtId="178" fontId="6" fillId="0" borderId="7" xfId="6" applyNumberFormat="1" applyFont="1" applyFill="1" applyBorder="1" applyAlignment="1">
      <alignment horizontal="left" vertical="center" wrapText="1"/>
    </xf>
    <xf numFmtId="180" fontId="6" fillId="0" borderId="60" xfId="6" applyNumberFormat="1" applyFont="1" applyFill="1" applyBorder="1" applyAlignment="1">
      <alignment vertical="center"/>
    </xf>
    <xf numFmtId="178" fontId="6" fillId="0" borderId="14" xfId="6" applyNumberFormat="1" applyFont="1" applyFill="1" applyBorder="1" applyAlignment="1">
      <alignment horizontal="left" vertical="center" wrapText="1"/>
    </xf>
    <xf numFmtId="181" fontId="6" fillId="0" borderId="56" xfId="6" applyNumberFormat="1" applyFont="1" applyFill="1" applyBorder="1">
      <alignment vertical="center"/>
    </xf>
    <xf numFmtId="0" fontId="6" fillId="0" borderId="7" xfId="6" applyFont="1" applyFill="1" applyBorder="1" applyAlignment="1">
      <alignment horizontal="left" vertical="center"/>
    </xf>
    <xf numFmtId="0" fontId="6" fillId="0" borderId="36" xfId="6" applyFont="1" applyFill="1" applyBorder="1" applyAlignment="1">
      <alignment horizontal="distributed" vertical="center" indent="1"/>
    </xf>
    <xf numFmtId="38" fontId="6" fillId="0" borderId="60" xfId="4" applyFont="1" applyFill="1" applyBorder="1" applyAlignment="1">
      <alignment vertical="center"/>
    </xf>
    <xf numFmtId="181" fontId="6" fillId="0" borderId="60" xfId="6" applyNumberFormat="1" applyFont="1" applyFill="1" applyBorder="1">
      <alignment vertical="center"/>
    </xf>
    <xf numFmtId="0" fontId="6" fillId="0" borderId="14" xfId="6" applyFont="1" applyFill="1" applyBorder="1" applyAlignment="1">
      <alignment horizontal="left" vertical="center"/>
    </xf>
    <xf numFmtId="0" fontId="6" fillId="0" borderId="60" xfId="6" applyNumberFormat="1" applyFont="1" applyFill="1" applyBorder="1" applyAlignment="1">
      <alignment vertical="center"/>
    </xf>
    <xf numFmtId="0" fontId="6" fillId="0" borderId="21" xfId="6" applyFont="1" applyFill="1" applyBorder="1" applyAlignment="1">
      <alignment horizontal="distributed" vertical="center" indent="1"/>
    </xf>
    <xf numFmtId="38" fontId="6" fillId="0" borderId="58" xfId="4" applyFont="1" applyFill="1" applyBorder="1" applyAlignment="1">
      <alignment vertical="center"/>
    </xf>
    <xf numFmtId="178" fontId="6" fillId="0" borderId="65" xfId="6" applyNumberFormat="1" applyFont="1" applyFill="1" applyBorder="1" applyAlignment="1">
      <alignment horizontal="left" vertical="center" wrapText="1"/>
    </xf>
    <xf numFmtId="0" fontId="6" fillId="0" borderId="58" xfId="6" applyNumberFormat="1" applyFont="1" applyFill="1" applyBorder="1" applyAlignment="1">
      <alignment vertical="center"/>
    </xf>
    <xf numFmtId="0" fontId="6" fillId="0" borderId="56" xfId="6" applyNumberFormat="1" applyFont="1" applyFill="1" applyBorder="1" applyAlignment="1">
      <alignment vertical="center"/>
    </xf>
    <xf numFmtId="181" fontId="6" fillId="0" borderId="58" xfId="6" applyNumberFormat="1" applyFont="1" applyFill="1" applyBorder="1">
      <alignment vertical="center"/>
    </xf>
    <xf numFmtId="0" fontId="6" fillId="0" borderId="65" xfId="6" applyFont="1" applyFill="1" applyBorder="1" applyAlignment="1">
      <alignment horizontal="left" vertical="center"/>
    </xf>
    <xf numFmtId="0" fontId="6" fillId="0" borderId="0" xfId="6" applyFont="1" applyFill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55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176" fontId="6" fillId="0" borderId="4" xfId="5" applyNumberFormat="1" applyFont="1" applyFill="1" applyBorder="1" applyAlignment="1">
      <alignment vertical="center"/>
    </xf>
    <xf numFmtId="176" fontId="6" fillId="0" borderId="0" xfId="5" applyNumberFormat="1" applyFont="1" applyFill="1" applyBorder="1" applyAlignment="1">
      <alignment vertical="center"/>
    </xf>
    <xf numFmtId="0" fontId="6" fillId="0" borderId="23" xfId="0" applyFont="1" applyFill="1" applyBorder="1" applyAlignment="1">
      <alignment horizontal="center" vertical="center"/>
    </xf>
    <xf numFmtId="176" fontId="6" fillId="0" borderId="15" xfId="5" applyNumberFormat="1" applyFont="1" applyFill="1" applyBorder="1" applyAlignment="1">
      <alignment vertical="center"/>
    </xf>
    <xf numFmtId="176" fontId="6" fillId="0" borderId="56" xfId="5" applyNumberFormat="1" applyFont="1" applyFill="1" applyBorder="1" applyAlignment="1">
      <alignment vertical="center"/>
    </xf>
    <xf numFmtId="176" fontId="6" fillId="0" borderId="57" xfId="5" applyNumberFormat="1" applyFont="1" applyFill="1" applyBorder="1" applyAlignment="1">
      <alignment vertical="center"/>
    </xf>
    <xf numFmtId="176" fontId="6" fillId="0" borderId="58" xfId="5" applyNumberFormat="1" applyFont="1" applyFill="1" applyBorder="1" applyAlignment="1">
      <alignment vertical="center"/>
    </xf>
    <xf numFmtId="0" fontId="6" fillId="0" borderId="59" xfId="0" applyFont="1" applyFill="1" applyBorder="1" applyAlignment="1">
      <alignment horizontal="center" vertical="center"/>
    </xf>
    <xf numFmtId="176" fontId="6" fillId="0" borderId="19" xfId="5" applyNumberFormat="1" applyFont="1" applyFill="1" applyBorder="1" applyAlignment="1">
      <alignment vertical="center"/>
    </xf>
    <xf numFmtId="176" fontId="6" fillId="0" borderId="60" xfId="5" applyNumberFormat="1" applyFont="1" applyFill="1" applyBorder="1" applyAlignment="1">
      <alignment vertical="center"/>
    </xf>
    <xf numFmtId="0" fontId="6" fillId="0" borderId="61" xfId="0" applyFont="1" applyFill="1" applyBorder="1" applyAlignment="1">
      <alignment horizontal="center" vertical="center"/>
    </xf>
    <xf numFmtId="176" fontId="6" fillId="0" borderId="62" xfId="0" applyNumberFormat="1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38" fontId="6" fillId="0" borderId="17" xfId="4" applyNumberFormat="1" applyFont="1" applyFill="1" applyBorder="1" applyAlignment="1">
      <alignment vertical="center"/>
    </xf>
    <xf numFmtId="38" fontId="6" fillId="0" borderId="15" xfId="4" applyNumberFormat="1" applyFont="1" applyFill="1" applyBorder="1" applyAlignment="1">
      <alignment horizontal="right" vertical="center"/>
    </xf>
    <xf numFmtId="38" fontId="6" fillId="0" borderId="19" xfId="4" applyNumberFormat="1" applyFont="1" applyFill="1" applyBorder="1" applyAlignment="1">
      <alignment vertical="center"/>
    </xf>
    <xf numFmtId="38" fontId="6" fillId="0" borderId="28" xfId="4" applyNumberFormat="1" applyFont="1" applyFill="1" applyBorder="1" applyAlignment="1">
      <alignment vertical="center"/>
    </xf>
    <xf numFmtId="38" fontId="6" fillId="0" borderId="29" xfId="4" applyNumberFormat="1" applyFont="1" applyFill="1" applyBorder="1" applyAlignment="1">
      <alignment vertical="center"/>
    </xf>
    <xf numFmtId="176" fontId="6" fillId="0" borderId="53" xfId="0" applyNumberFormat="1" applyFont="1" applyFill="1" applyBorder="1" applyAlignment="1">
      <alignment vertical="center"/>
    </xf>
    <xf numFmtId="176" fontId="10" fillId="0" borderId="0" xfId="0" applyNumberFormat="1" applyFont="1" applyFill="1" applyBorder="1" applyAlignment="1">
      <alignment vertical="center"/>
    </xf>
    <xf numFmtId="38" fontId="6" fillId="0" borderId="19" xfId="4" applyFont="1" applyFill="1" applyBorder="1" applyAlignment="1">
      <alignment vertical="center"/>
    </xf>
    <xf numFmtId="38" fontId="6" fillId="0" borderId="15" xfId="4" applyFont="1" applyFill="1" applyBorder="1" applyAlignment="1">
      <alignment vertical="center"/>
    </xf>
    <xf numFmtId="38" fontId="6" fillId="0" borderId="20" xfId="4" applyFont="1" applyFill="1" applyBorder="1" applyAlignment="1">
      <alignment vertical="center"/>
    </xf>
    <xf numFmtId="38" fontId="6" fillId="0" borderId="39" xfId="4" applyFont="1" applyFill="1" applyBorder="1" applyAlignment="1">
      <alignment vertical="center"/>
    </xf>
    <xf numFmtId="38" fontId="6" fillId="0" borderId="47" xfId="4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vertical="center"/>
    </xf>
    <xf numFmtId="176" fontId="6" fillId="0" borderId="0" xfId="0" applyNumberFormat="1" applyFont="1" applyFill="1" applyAlignment="1">
      <alignment horizontal="right" vertical="center"/>
    </xf>
    <xf numFmtId="176" fontId="6" fillId="0" borderId="4" xfId="0" applyNumberFormat="1" applyFont="1" applyFill="1" applyBorder="1" applyAlignment="1">
      <alignment vertical="center"/>
    </xf>
    <xf numFmtId="176" fontId="6" fillId="0" borderId="5" xfId="0" applyNumberFormat="1" applyFont="1" applyFill="1" applyBorder="1" applyAlignment="1">
      <alignment vertical="center"/>
    </xf>
    <xf numFmtId="176" fontId="6" fillId="0" borderId="38" xfId="0" applyNumberFormat="1" applyFont="1" applyFill="1" applyBorder="1" applyAlignment="1">
      <alignment horizontal="center" vertical="center"/>
    </xf>
    <xf numFmtId="176" fontId="6" fillId="0" borderId="39" xfId="0" applyNumberFormat="1" applyFont="1" applyFill="1" applyBorder="1" applyAlignment="1">
      <alignment horizontal="left" vertical="center"/>
    </xf>
    <xf numFmtId="176" fontId="6" fillId="0" borderId="47" xfId="0" applyNumberFormat="1" applyFont="1" applyFill="1" applyBorder="1" applyAlignment="1">
      <alignment vertical="center"/>
    </xf>
    <xf numFmtId="176" fontId="6" fillId="0" borderId="33" xfId="0" applyNumberFormat="1" applyFont="1" applyFill="1" applyBorder="1" applyAlignment="1">
      <alignment horizontal="center" vertical="center"/>
    </xf>
    <xf numFmtId="176" fontId="6" fillId="0" borderId="35" xfId="0" applyNumberFormat="1" applyFont="1" applyFill="1" applyBorder="1" applyAlignment="1">
      <alignment horizontal="center" vertical="center"/>
    </xf>
    <xf numFmtId="49" fontId="6" fillId="0" borderId="18" xfId="0" applyNumberFormat="1" applyFont="1" applyFill="1" applyBorder="1" applyAlignment="1">
      <alignment horizontal="center" vertical="center"/>
    </xf>
    <xf numFmtId="49" fontId="6" fillId="0" borderId="25" xfId="0" applyNumberFormat="1" applyFont="1" applyFill="1" applyBorder="1" applyAlignment="1">
      <alignment horizontal="center" vertical="center"/>
    </xf>
    <xf numFmtId="49" fontId="6" fillId="0" borderId="38" xfId="0" applyNumberFormat="1" applyFont="1" applyFill="1" applyBorder="1" applyAlignment="1">
      <alignment horizontal="center" vertical="center"/>
    </xf>
    <xf numFmtId="176" fontId="6" fillId="0" borderId="41" xfId="0" applyNumberFormat="1" applyFont="1" applyFill="1" applyBorder="1" applyAlignment="1">
      <alignment horizontal="center" vertical="center"/>
    </xf>
    <xf numFmtId="176" fontId="6" fillId="0" borderId="23" xfId="0" applyNumberFormat="1" applyFont="1" applyFill="1" applyBorder="1" applyAlignment="1">
      <alignment horizontal="center" vertical="center" wrapText="1"/>
    </xf>
    <xf numFmtId="176" fontId="6" fillId="0" borderId="25" xfId="0" applyNumberFormat="1" applyFont="1" applyFill="1" applyBorder="1" applyAlignment="1">
      <alignment horizontal="center" vertical="center" wrapText="1"/>
    </xf>
    <xf numFmtId="176" fontId="6" fillId="0" borderId="26" xfId="0" applyNumberFormat="1" applyFont="1" applyFill="1" applyBorder="1" applyAlignment="1">
      <alignment horizontal="center" vertical="center" shrinkToFit="1"/>
    </xf>
    <xf numFmtId="176" fontId="6" fillId="0" borderId="27" xfId="0" applyNumberFormat="1" applyFont="1" applyFill="1" applyBorder="1" applyAlignment="1">
      <alignment horizontal="center" vertical="center" shrinkToFit="1"/>
    </xf>
    <xf numFmtId="176" fontId="6" fillId="0" borderId="0" xfId="0" applyNumberFormat="1" applyFont="1" applyFill="1" applyAlignment="1">
      <alignment horizontal="left" vertical="center"/>
    </xf>
    <xf numFmtId="176" fontId="6" fillId="0" borderId="23" xfId="0" applyNumberFormat="1" applyFont="1" applyFill="1" applyBorder="1" applyAlignment="1">
      <alignment horizontal="center" vertical="center" shrinkToFit="1"/>
    </xf>
    <xf numFmtId="176" fontId="6" fillId="0" borderId="16" xfId="0" applyNumberFormat="1" applyFont="1" applyFill="1" applyBorder="1" applyAlignment="1">
      <alignment horizontal="center" vertical="center" shrinkToFit="1"/>
    </xf>
    <xf numFmtId="176" fontId="6" fillId="0" borderId="24" xfId="0" applyNumberFormat="1" applyFont="1" applyFill="1" applyBorder="1" applyAlignment="1">
      <alignment horizontal="center" vertical="center" textRotation="255" shrinkToFit="1"/>
    </xf>
    <xf numFmtId="176" fontId="6" fillId="0" borderId="18" xfId="0" applyNumberFormat="1" applyFont="1" applyFill="1" applyBorder="1" applyAlignment="1">
      <alignment horizontal="center" vertical="center" textRotation="255" shrinkToFit="1"/>
    </xf>
    <xf numFmtId="176" fontId="6" fillId="0" borderId="22" xfId="0" applyNumberFormat="1" applyFont="1" applyFill="1" applyBorder="1" applyAlignment="1">
      <alignment horizontal="center" vertical="center" textRotation="255" shrinkToFit="1"/>
    </xf>
    <xf numFmtId="176" fontId="6" fillId="0" borderId="19" xfId="0" applyNumberFormat="1" applyFont="1" applyFill="1" applyBorder="1" applyAlignment="1">
      <alignment horizontal="center" vertical="center" shrinkToFit="1"/>
    </xf>
    <xf numFmtId="176" fontId="6" fillId="0" borderId="21" xfId="0" applyNumberFormat="1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left" vertical="center"/>
    </xf>
    <xf numFmtId="176" fontId="6" fillId="0" borderId="2" xfId="0" applyNumberFormat="1" applyFont="1" applyFill="1" applyBorder="1" applyAlignment="1">
      <alignment horizontal="center" vertical="center" shrinkToFit="1"/>
    </xf>
    <xf numFmtId="176" fontId="6" fillId="0" borderId="3" xfId="0" applyNumberFormat="1" applyFont="1" applyFill="1" applyBorder="1" applyAlignment="1">
      <alignment vertical="center" shrinkToFit="1"/>
    </xf>
    <xf numFmtId="176" fontId="6" fillId="0" borderId="6" xfId="0" applyNumberFormat="1" applyFont="1" applyFill="1" applyBorder="1" applyAlignment="1">
      <alignment horizontal="center" vertical="center" shrinkToFit="1"/>
    </xf>
    <xf numFmtId="176" fontId="6" fillId="0" borderId="7" xfId="0" applyNumberFormat="1" applyFont="1" applyFill="1" applyBorder="1" applyAlignment="1">
      <alignment horizontal="center" vertical="center" shrinkToFit="1"/>
    </xf>
    <xf numFmtId="176" fontId="6" fillId="0" borderId="9" xfId="0" applyNumberFormat="1" applyFont="1" applyFill="1" applyBorder="1" applyAlignment="1">
      <alignment horizontal="center" vertical="center" shrinkToFit="1"/>
    </xf>
    <xf numFmtId="176" fontId="6" fillId="0" borderId="10" xfId="0" applyNumberFormat="1" applyFont="1" applyFill="1" applyBorder="1" applyAlignment="1">
      <alignment horizontal="center" vertical="center" shrinkToFit="1"/>
    </xf>
    <xf numFmtId="176" fontId="6" fillId="0" borderId="13" xfId="0" applyNumberFormat="1" applyFont="1" applyFill="1" applyBorder="1" applyAlignment="1">
      <alignment horizontal="center" vertical="center" shrinkToFit="1"/>
    </xf>
    <xf numFmtId="176" fontId="6" fillId="0" borderId="14" xfId="0" applyNumberFormat="1" applyFont="1" applyFill="1" applyBorder="1" applyAlignment="1">
      <alignment horizontal="center" vertical="center" shrinkToFit="1"/>
    </xf>
    <xf numFmtId="176" fontId="6" fillId="0" borderId="53" xfId="0" applyNumberFormat="1" applyFont="1" applyFill="1" applyBorder="1" applyAlignment="1">
      <alignment horizontal="left" vertical="center" shrinkToFit="1"/>
    </xf>
    <xf numFmtId="176" fontId="6" fillId="0" borderId="0" xfId="0" applyNumberFormat="1" applyFont="1" applyFill="1" applyBorder="1" applyAlignment="1">
      <alignment horizontal="left" vertical="center"/>
    </xf>
    <xf numFmtId="176" fontId="7" fillId="0" borderId="0" xfId="0" applyNumberFormat="1" applyFont="1" applyFill="1" applyAlignment="1">
      <alignment horizontal="left" vertical="center"/>
    </xf>
    <xf numFmtId="176" fontId="6" fillId="0" borderId="31" xfId="0" applyNumberFormat="1" applyFont="1" applyFill="1" applyBorder="1" applyAlignment="1">
      <alignment horizontal="center" vertical="center"/>
    </xf>
    <xf numFmtId="176" fontId="6" fillId="0" borderId="32" xfId="0" applyNumberFormat="1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  <xf numFmtId="176" fontId="6" fillId="0" borderId="12" xfId="0" applyNumberFormat="1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left" vertical="center" wrapText="1"/>
    </xf>
    <xf numFmtId="176" fontId="6" fillId="0" borderId="26" xfId="0" applyNumberFormat="1" applyFont="1" applyFill="1" applyBorder="1" applyAlignment="1">
      <alignment horizontal="center" vertical="center"/>
    </xf>
    <xf numFmtId="176" fontId="6" fillId="0" borderId="27" xfId="0" applyNumberFormat="1" applyFont="1" applyFill="1" applyBorder="1" applyAlignment="1">
      <alignment horizontal="center" vertical="center"/>
    </xf>
    <xf numFmtId="176" fontId="6" fillId="0" borderId="9" xfId="0" applyNumberFormat="1" applyFont="1" applyFill="1" applyBorder="1" applyAlignment="1">
      <alignment horizontal="left" vertical="center"/>
    </xf>
    <xf numFmtId="176" fontId="6" fillId="0" borderId="10" xfId="0" applyNumberFormat="1" applyFont="1" applyFill="1" applyBorder="1" applyAlignment="1">
      <alignment horizontal="left" vertical="center"/>
    </xf>
    <xf numFmtId="176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left" vertical="center"/>
    </xf>
    <xf numFmtId="176" fontId="6" fillId="0" borderId="48" xfId="0" applyNumberFormat="1" applyFont="1" applyFill="1" applyBorder="1" applyAlignment="1">
      <alignment horizontal="center" vertical="center"/>
    </xf>
    <xf numFmtId="176" fontId="6" fillId="0" borderId="49" xfId="0" applyNumberFormat="1" applyFont="1" applyFill="1" applyBorder="1" applyAlignment="1">
      <alignment horizontal="center" vertical="center"/>
    </xf>
    <xf numFmtId="176" fontId="5" fillId="0" borderId="23" xfId="0" applyNumberFormat="1" applyFont="1" applyFill="1" applyBorder="1" applyAlignment="1">
      <alignment horizontal="center" vertical="center" wrapText="1"/>
    </xf>
    <xf numFmtId="176" fontId="5" fillId="0" borderId="16" xfId="0" applyNumberFormat="1" applyFont="1" applyFill="1" applyBorder="1" applyAlignment="1">
      <alignment horizontal="center" vertical="center" wrapText="1"/>
    </xf>
    <xf numFmtId="176" fontId="6" fillId="0" borderId="51" xfId="0" applyNumberFormat="1" applyFont="1" applyFill="1" applyBorder="1" applyAlignment="1">
      <alignment horizontal="center" vertical="center"/>
    </xf>
    <xf numFmtId="176" fontId="6" fillId="0" borderId="52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53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6" fillId="0" borderId="5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6" fillId="0" borderId="57" xfId="6" applyFont="1" applyFill="1" applyBorder="1" applyAlignment="1">
      <alignment horizontal="distributed" vertical="center" indent="1"/>
    </xf>
    <xf numFmtId="0" fontId="6" fillId="0" borderId="16" xfId="6" applyFont="1" applyFill="1" applyBorder="1" applyAlignment="1">
      <alignment horizontal="distributed" vertical="center" indent="1"/>
    </xf>
    <xf numFmtId="0" fontId="6" fillId="0" borderId="19" xfId="6" applyFont="1" applyFill="1" applyBorder="1" applyAlignment="1">
      <alignment horizontal="center" vertical="distributed" textRotation="255" indent="6"/>
    </xf>
    <xf numFmtId="0" fontId="6" fillId="0" borderId="36" xfId="6" applyFont="1" applyFill="1" applyBorder="1" applyAlignment="1">
      <alignment horizontal="center" vertical="distributed" textRotation="255" indent="6"/>
    </xf>
    <xf numFmtId="0" fontId="6" fillId="0" borderId="21" xfId="6" applyFont="1" applyFill="1" applyBorder="1" applyAlignment="1">
      <alignment horizontal="center" vertical="distributed" textRotation="255" indent="6"/>
    </xf>
    <xf numFmtId="0" fontId="8" fillId="0" borderId="56" xfId="6" applyFont="1" applyFill="1" applyBorder="1" applyAlignment="1">
      <alignment horizontal="distributed" vertical="center" indent="1"/>
    </xf>
    <xf numFmtId="0" fontId="8" fillId="0" borderId="64" xfId="6" applyFont="1" applyFill="1" applyBorder="1" applyAlignment="1">
      <alignment horizontal="distributed" vertical="center" indent="1"/>
    </xf>
    <xf numFmtId="0" fontId="8" fillId="0" borderId="60" xfId="6" applyFont="1" applyFill="1" applyBorder="1" applyAlignment="1">
      <alignment horizontal="distributed" vertical="center" indent="1"/>
    </xf>
    <xf numFmtId="0" fontId="8" fillId="0" borderId="0" xfId="6" applyFont="1" applyFill="1" applyBorder="1" applyAlignment="1">
      <alignment horizontal="distributed" vertical="center" indent="1"/>
    </xf>
    <xf numFmtId="0" fontId="8" fillId="0" borderId="58" xfId="6" applyFont="1" applyFill="1" applyBorder="1" applyAlignment="1">
      <alignment horizontal="distributed" vertical="center" indent="1"/>
    </xf>
    <xf numFmtId="0" fontId="8" fillId="0" borderId="63" xfId="6" applyFont="1" applyFill="1" applyBorder="1" applyAlignment="1">
      <alignment horizontal="distributed" vertical="center" indent="1"/>
    </xf>
    <xf numFmtId="0" fontId="6" fillId="0" borderId="19" xfId="6" applyFont="1" applyFill="1" applyBorder="1" applyAlignment="1">
      <alignment horizontal="center" vertical="distributed" textRotation="255" indent="2"/>
    </xf>
    <xf numFmtId="0" fontId="6" fillId="0" borderId="36" xfId="6" applyFont="1" applyFill="1" applyBorder="1" applyAlignment="1">
      <alignment horizontal="center" vertical="distributed" textRotation="255" indent="2"/>
    </xf>
    <xf numFmtId="0" fontId="6" fillId="0" borderId="21" xfId="6" applyFont="1" applyFill="1" applyBorder="1" applyAlignment="1">
      <alignment horizontal="center" vertical="distributed" textRotation="255" indent="2"/>
    </xf>
    <xf numFmtId="0" fontId="8" fillId="0" borderId="7" xfId="6" applyFont="1" applyFill="1" applyBorder="1" applyAlignment="1">
      <alignment horizontal="distributed" vertical="center" indent="1"/>
    </xf>
    <xf numFmtId="0" fontId="8" fillId="0" borderId="14" xfId="6" applyFont="1" applyFill="1" applyBorder="1" applyAlignment="1">
      <alignment horizontal="distributed" vertical="center" indent="1"/>
    </xf>
    <xf numFmtId="0" fontId="8" fillId="0" borderId="65" xfId="6" applyFont="1" applyFill="1" applyBorder="1" applyAlignment="1">
      <alignment horizontal="distributed" vertical="center" indent="1"/>
    </xf>
    <xf numFmtId="0" fontId="6" fillId="0" borderId="57" xfId="6" applyFont="1" applyFill="1" applyBorder="1" applyAlignment="1">
      <alignment horizontal="distributed" vertical="center" indent="2"/>
    </xf>
    <xf numFmtId="0" fontId="6" fillId="0" borderId="16" xfId="6" applyFont="1" applyFill="1" applyBorder="1" applyAlignment="1">
      <alignment horizontal="distributed" vertical="center" indent="2"/>
    </xf>
    <xf numFmtId="0" fontId="6" fillId="0" borderId="56" xfId="6" applyFont="1" applyFill="1" applyBorder="1" applyAlignment="1">
      <alignment horizontal="distributed" vertical="center" indent="7"/>
    </xf>
    <xf numFmtId="0" fontId="6" fillId="0" borderId="64" xfId="6" applyFont="1" applyFill="1" applyBorder="1" applyAlignment="1">
      <alignment horizontal="distributed" vertical="center" indent="7"/>
    </xf>
    <xf numFmtId="0" fontId="6" fillId="0" borderId="7" xfId="6" applyFont="1" applyFill="1" applyBorder="1" applyAlignment="1">
      <alignment horizontal="distributed" vertical="center" indent="7"/>
    </xf>
  </cellXfs>
  <cellStyles count="10">
    <cellStyle name="桁区切り" xfId="4" builtinId="6"/>
    <cellStyle name="桁区切り 2" xfId="1"/>
    <cellStyle name="桁区切り 2 2" xfId="5"/>
    <cellStyle name="桁区切り 3" xfId="9"/>
    <cellStyle name="標準" xfId="0" builtinId="0"/>
    <cellStyle name="標準 2" xfId="2"/>
    <cellStyle name="標準 2 2" xfId="6"/>
    <cellStyle name="標準 3" xfId="3"/>
    <cellStyle name="標準 3 2" xfId="7"/>
    <cellStyle name="標準 3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6"/>
  <sheetViews>
    <sheetView tabSelected="1" view="pageBreakPreview" zoomScale="85" zoomScaleNormal="85" zoomScaleSheetLayoutView="85" workbookViewId="0">
      <selection activeCell="B2" sqref="B2"/>
    </sheetView>
  </sheetViews>
  <sheetFormatPr defaultColWidth="10.625" defaultRowHeight="18" customHeight="1" x14ac:dyDescent="0.15"/>
  <cols>
    <col min="1" max="1" width="2.75" style="6" customWidth="1"/>
    <col min="2" max="2" width="7.75" style="6" customWidth="1"/>
    <col min="3" max="3" width="9.25" style="6" bestFit="1" customWidth="1"/>
    <col min="4" max="15" width="10.75" style="6" customWidth="1"/>
    <col min="16" max="16" width="12.625" style="6" customWidth="1"/>
    <col min="17" max="16384" width="10.625" style="6"/>
  </cols>
  <sheetData>
    <row r="1" spans="2:16" ht="11.25" customHeight="1" x14ac:dyDescent="0.15"/>
    <row r="2" spans="2:16" ht="24" customHeight="1" x14ac:dyDescent="0.15">
      <c r="B2" s="31" t="s">
        <v>201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2:16" ht="24" customHeight="1" x14ac:dyDescent="0.15">
      <c r="B3" s="47" t="s">
        <v>33</v>
      </c>
      <c r="C3" s="18"/>
      <c r="D3" s="1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</row>
    <row r="4" spans="2:16" ht="24" customHeight="1" thickBot="1" x14ac:dyDescent="0.2">
      <c r="B4" s="142" t="s">
        <v>0</v>
      </c>
      <c r="C4" s="142"/>
      <c r="D4" s="142"/>
      <c r="E4" s="142"/>
      <c r="F4" s="17"/>
      <c r="G4" s="17"/>
      <c r="H4" s="17"/>
      <c r="I4" s="17"/>
      <c r="J4" s="17"/>
      <c r="K4" s="17"/>
      <c r="L4" s="17"/>
      <c r="M4" s="17"/>
      <c r="N4" s="17"/>
      <c r="O4" s="17"/>
      <c r="P4" s="17" t="s">
        <v>1</v>
      </c>
    </row>
    <row r="5" spans="2:16" ht="18" customHeight="1" x14ac:dyDescent="0.15">
      <c r="B5" s="143" t="s">
        <v>2</v>
      </c>
      <c r="C5" s="144"/>
      <c r="D5" s="49" t="s">
        <v>3</v>
      </c>
      <c r="E5" s="50" t="s">
        <v>4</v>
      </c>
      <c r="F5" s="50" t="s">
        <v>5</v>
      </c>
      <c r="G5" s="50" t="s">
        <v>6</v>
      </c>
      <c r="H5" s="50" t="s">
        <v>7</v>
      </c>
      <c r="I5" s="50" t="s">
        <v>8</v>
      </c>
      <c r="J5" s="50" t="s">
        <v>9</v>
      </c>
      <c r="K5" s="50" t="s">
        <v>10</v>
      </c>
      <c r="L5" s="50" t="s">
        <v>11</v>
      </c>
      <c r="M5" s="50" t="s">
        <v>12</v>
      </c>
      <c r="N5" s="50" t="s">
        <v>13</v>
      </c>
      <c r="O5" s="50" t="s">
        <v>14</v>
      </c>
      <c r="P5" s="51" t="s">
        <v>15</v>
      </c>
    </row>
    <row r="6" spans="2:16" ht="18" customHeight="1" thickBot="1" x14ac:dyDescent="0.2">
      <c r="B6" s="145" t="s">
        <v>16</v>
      </c>
      <c r="C6" s="146"/>
      <c r="D6" s="20">
        <v>26</v>
      </c>
      <c r="E6" s="20">
        <v>26</v>
      </c>
      <c r="F6" s="20">
        <v>26</v>
      </c>
      <c r="G6" s="20">
        <v>27</v>
      </c>
      <c r="H6" s="20">
        <v>26</v>
      </c>
      <c r="I6" s="20">
        <v>26</v>
      </c>
      <c r="J6" s="20">
        <v>26</v>
      </c>
      <c r="K6" s="20">
        <v>26</v>
      </c>
      <c r="L6" s="20">
        <v>27</v>
      </c>
      <c r="M6" s="20">
        <v>24</v>
      </c>
      <c r="N6" s="20">
        <v>24</v>
      </c>
      <c r="O6" s="20">
        <v>27</v>
      </c>
      <c r="P6" s="21">
        <v>311</v>
      </c>
    </row>
    <row r="7" spans="2:16" ht="18" customHeight="1" x14ac:dyDescent="0.15">
      <c r="B7" s="147" t="s">
        <v>17</v>
      </c>
      <c r="C7" s="148"/>
      <c r="D7" s="22">
        <v>22200</v>
      </c>
      <c r="E7" s="23">
        <v>33780</v>
      </c>
      <c r="F7" s="23">
        <v>35380</v>
      </c>
      <c r="G7" s="23">
        <v>46430</v>
      </c>
      <c r="H7" s="23">
        <v>65250</v>
      </c>
      <c r="I7" s="23">
        <v>57790</v>
      </c>
      <c r="J7" s="23">
        <v>57330</v>
      </c>
      <c r="K7" s="23">
        <v>61890</v>
      </c>
      <c r="L7" s="23">
        <v>69360</v>
      </c>
      <c r="M7" s="23">
        <v>81980</v>
      </c>
      <c r="N7" s="23">
        <v>75500</v>
      </c>
      <c r="O7" s="22">
        <v>95840</v>
      </c>
      <c r="P7" s="24">
        <v>702730</v>
      </c>
    </row>
    <row r="8" spans="2:16" ht="18" customHeight="1" x14ac:dyDescent="0.15">
      <c r="B8" s="149"/>
      <c r="C8" s="150"/>
      <c r="D8" s="2">
        <v>27562570</v>
      </c>
      <c r="E8" s="25">
        <v>28855650</v>
      </c>
      <c r="F8" s="25">
        <v>26638320</v>
      </c>
      <c r="G8" s="25">
        <v>26703810</v>
      </c>
      <c r="H8" s="25">
        <v>27123610</v>
      </c>
      <c r="I8" s="25">
        <v>25574380</v>
      </c>
      <c r="J8" s="25">
        <v>25153680</v>
      </c>
      <c r="K8" s="25">
        <v>26445520</v>
      </c>
      <c r="L8" s="25">
        <v>28853530</v>
      </c>
      <c r="M8" s="25">
        <v>26095480</v>
      </c>
      <c r="N8" s="25">
        <v>22814270</v>
      </c>
      <c r="O8" s="25">
        <v>26782040</v>
      </c>
      <c r="P8" s="3">
        <v>318602860</v>
      </c>
    </row>
    <row r="9" spans="2:16" ht="18" customHeight="1" x14ac:dyDescent="0.15">
      <c r="B9" s="52"/>
      <c r="C9" s="140" t="s">
        <v>18</v>
      </c>
      <c r="D9" s="26">
        <v>22200</v>
      </c>
      <c r="E9" s="1">
        <v>33780</v>
      </c>
      <c r="F9" s="1">
        <v>35380</v>
      </c>
      <c r="G9" s="1">
        <v>46430</v>
      </c>
      <c r="H9" s="1">
        <v>65250</v>
      </c>
      <c r="I9" s="1">
        <v>57790</v>
      </c>
      <c r="J9" s="1">
        <v>57330</v>
      </c>
      <c r="K9" s="1">
        <v>61890</v>
      </c>
      <c r="L9" s="1">
        <v>69360</v>
      </c>
      <c r="M9" s="1">
        <v>81980</v>
      </c>
      <c r="N9" s="1">
        <v>75500</v>
      </c>
      <c r="O9" s="1">
        <v>95840</v>
      </c>
      <c r="P9" s="27">
        <v>702730</v>
      </c>
    </row>
    <row r="10" spans="2:16" ht="18" customHeight="1" x14ac:dyDescent="0.15">
      <c r="B10" s="52"/>
      <c r="C10" s="141"/>
      <c r="D10" s="2">
        <v>27562570</v>
      </c>
      <c r="E10" s="2">
        <v>28855650</v>
      </c>
      <c r="F10" s="2">
        <v>26638320</v>
      </c>
      <c r="G10" s="2">
        <v>26703810</v>
      </c>
      <c r="H10" s="2">
        <v>27123610</v>
      </c>
      <c r="I10" s="2">
        <v>25574380</v>
      </c>
      <c r="J10" s="2">
        <v>25153680</v>
      </c>
      <c r="K10" s="2">
        <v>26445520</v>
      </c>
      <c r="L10" s="2">
        <v>28853530</v>
      </c>
      <c r="M10" s="2">
        <v>26095480</v>
      </c>
      <c r="N10" s="2">
        <v>22814270</v>
      </c>
      <c r="O10" s="2">
        <v>26782040</v>
      </c>
      <c r="P10" s="3">
        <v>318602860</v>
      </c>
    </row>
    <row r="11" spans="2:16" ht="18" customHeight="1" x14ac:dyDescent="0.15">
      <c r="B11" s="52"/>
      <c r="C11" s="140" t="s">
        <v>19</v>
      </c>
      <c r="D11" s="26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27">
        <v>0</v>
      </c>
    </row>
    <row r="12" spans="2:16" ht="18" customHeight="1" x14ac:dyDescent="0.15">
      <c r="B12" s="53"/>
      <c r="C12" s="141"/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3">
        <v>0</v>
      </c>
    </row>
    <row r="13" spans="2:16" ht="18" customHeight="1" x14ac:dyDescent="0.15">
      <c r="B13" s="135" t="s">
        <v>20</v>
      </c>
      <c r="C13" s="136"/>
      <c r="D13" s="2">
        <v>2014930</v>
      </c>
      <c r="E13" s="2">
        <v>2200960</v>
      </c>
      <c r="F13" s="2">
        <v>2140060</v>
      </c>
      <c r="G13" s="2">
        <v>2286280</v>
      </c>
      <c r="H13" s="2">
        <v>2313570</v>
      </c>
      <c r="I13" s="2">
        <v>2168940</v>
      </c>
      <c r="J13" s="2">
        <v>1971120</v>
      </c>
      <c r="K13" s="2">
        <v>1887080</v>
      </c>
      <c r="L13" s="2">
        <v>2045140</v>
      </c>
      <c r="M13" s="2">
        <v>2035090</v>
      </c>
      <c r="N13" s="2">
        <v>1742970</v>
      </c>
      <c r="O13" s="2">
        <v>1952910</v>
      </c>
      <c r="P13" s="3">
        <v>24759050</v>
      </c>
    </row>
    <row r="14" spans="2:16" ht="18" customHeight="1" x14ac:dyDescent="0.15">
      <c r="B14" s="135" t="s">
        <v>21</v>
      </c>
      <c r="C14" s="136"/>
      <c r="D14" s="2">
        <v>1738000</v>
      </c>
      <c r="E14" s="2">
        <v>1795530</v>
      </c>
      <c r="F14" s="2">
        <v>1724840</v>
      </c>
      <c r="G14" s="2">
        <v>1750580</v>
      </c>
      <c r="H14" s="2">
        <v>1770210</v>
      </c>
      <c r="I14" s="2">
        <v>1692080</v>
      </c>
      <c r="J14" s="2">
        <v>1593270</v>
      </c>
      <c r="K14" s="2">
        <v>1648600</v>
      </c>
      <c r="L14" s="2">
        <v>1767200</v>
      </c>
      <c r="M14" s="2">
        <v>1670750</v>
      </c>
      <c r="N14" s="2">
        <v>1518280</v>
      </c>
      <c r="O14" s="2">
        <v>1748680</v>
      </c>
      <c r="P14" s="3">
        <v>20418020</v>
      </c>
    </row>
    <row r="15" spans="2:16" ht="18" customHeight="1" x14ac:dyDescent="0.15">
      <c r="B15" s="135" t="s">
        <v>22</v>
      </c>
      <c r="C15" s="136"/>
      <c r="D15" s="2">
        <v>1542745</v>
      </c>
      <c r="E15" s="2">
        <v>1509750.4</v>
      </c>
      <c r="F15" s="2">
        <v>1406660</v>
      </c>
      <c r="G15" s="2">
        <v>1467310</v>
      </c>
      <c r="H15" s="2">
        <v>1443520</v>
      </c>
      <c r="I15" s="2">
        <v>1421735</v>
      </c>
      <c r="J15" s="2">
        <v>1311441</v>
      </c>
      <c r="K15" s="2">
        <v>1444270</v>
      </c>
      <c r="L15" s="2">
        <v>1855860</v>
      </c>
      <c r="M15" s="2">
        <v>1396316</v>
      </c>
      <c r="N15" s="2">
        <v>1241898</v>
      </c>
      <c r="O15" s="2">
        <v>1650363</v>
      </c>
      <c r="P15" s="3">
        <v>17691868.399999999</v>
      </c>
    </row>
    <row r="16" spans="2:16" ht="18" customHeight="1" x14ac:dyDescent="0.15">
      <c r="B16" s="135" t="s">
        <v>23</v>
      </c>
      <c r="C16" s="136"/>
      <c r="D16" s="2">
        <v>288347</v>
      </c>
      <c r="E16" s="2">
        <v>364725</v>
      </c>
      <c r="F16" s="2">
        <v>224755</v>
      </c>
      <c r="G16" s="2">
        <v>155106</v>
      </c>
      <c r="H16" s="2">
        <v>138497</v>
      </c>
      <c r="I16" s="2">
        <v>150310</v>
      </c>
      <c r="J16" s="2">
        <v>248325</v>
      </c>
      <c r="K16" s="2">
        <v>245669</v>
      </c>
      <c r="L16" s="2">
        <v>236674</v>
      </c>
      <c r="M16" s="2">
        <v>165045</v>
      </c>
      <c r="N16" s="2">
        <v>133929</v>
      </c>
      <c r="O16" s="2">
        <v>209675</v>
      </c>
      <c r="P16" s="3">
        <v>2561057</v>
      </c>
    </row>
    <row r="17" spans="2:16" ht="18" customHeight="1" x14ac:dyDescent="0.15">
      <c r="B17" s="135" t="s">
        <v>24</v>
      </c>
      <c r="C17" s="136"/>
      <c r="D17" s="2">
        <v>1638970</v>
      </c>
      <c r="E17" s="2">
        <v>1663220</v>
      </c>
      <c r="F17" s="2">
        <v>1587360</v>
      </c>
      <c r="G17" s="2">
        <v>2105770</v>
      </c>
      <c r="H17" s="2">
        <v>1781470</v>
      </c>
      <c r="I17" s="2">
        <v>1625100</v>
      </c>
      <c r="J17" s="2">
        <v>1538230</v>
      </c>
      <c r="K17" s="2">
        <v>1529280</v>
      </c>
      <c r="L17" s="2">
        <v>1933180</v>
      </c>
      <c r="M17" s="2">
        <v>1216330</v>
      </c>
      <c r="N17" s="2">
        <v>1358230</v>
      </c>
      <c r="O17" s="2">
        <v>1649790</v>
      </c>
      <c r="P17" s="3">
        <v>19626930</v>
      </c>
    </row>
    <row r="18" spans="2:16" ht="18" customHeight="1" x14ac:dyDescent="0.15">
      <c r="B18" s="137" t="s">
        <v>25</v>
      </c>
      <c r="C18" s="54" t="s">
        <v>26</v>
      </c>
      <c r="D18" s="2">
        <v>185490</v>
      </c>
      <c r="E18" s="2">
        <v>183150</v>
      </c>
      <c r="F18" s="2">
        <v>200270</v>
      </c>
      <c r="G18" s="2">
        <v>208490</v>
      </c>
      <c r="H18" s="2">
        <v>197580</v>
      </c>
      <c r="I18" s="2">
        <v>205780</v>
      </c>
      <c r="J18" s="2">
        <v>210150</v>
      </c>
      <c r="K18" s="2">
        <v>206820</v>
      </c>
      <c r="L18" s="2">
        <v>228300</v>
      </c>
      <c r="M18" s="2">
        <v>151870</v>
      </c>
      <c r="N18" s="2">
        <v>118110</v>
      </c>
      <c r="O18" s="2">
        <v>176290</v>
      </c>
      <c r="P18" s="3">
        <v>2272300</v>
      </c>
    </row>
    <row r="19" spans="2:16" ht="18" customHeight="1" x14ac:dyDescent="0.15">
      <c r="B19" s="138"/>
      <c r="C19" s="54" t="s">
        <v>27</v>
      </c>
      <c r="D19" s="2">
        <v>200</v>
      </c>
      <c r="E19" s="2">
        <v>1200</v>
      </c>
      <c r="F19" s="2">
        <v>2750</v>
      </c>
      <c r="G19" s="2">
        <v>5850</v>
      </c>
      <c r="H19" s="2">
        <v>1550</v>
      </c>
      <c r="I19" s="2">
        <v>1150</v>
      </c>
      <c r="J19" s="2">
        <v>6000</v>
      </c>
      <c r="K19" s="2">
        <v>2000</v>
      </c>
      <c r="L19" s="2">
        <v>5890</v>
      </c>
      <c r="M19" s="2">
        <v>250</v>
      </c>
      <c r="N19" s="2">
        <v>2300</v>
      </c>
      <c r="O19" s="2">
        <v>450</v>
      </c>
      <c r="P19" s="3">
        <v>29590</v>
      </c>
    </row>
    <row r="20" spans="2:16" ht="18" customHeight="1" x14ac:dyDescent="0.15">
      <c r="B20" s="138"/>
      <c r="C20" s="54" t="s">
        <v>28</v>
      </c>
      <c r="D20" s="2">
        <v>84400</v>
      </c>
      <c r="E20" s="2">
        <v>77330</v>
      </c>
      <c r="F20" s="2">
        <v>83630</v>
      </c>
      <c r="G20" s="2">
        <v>77840</v>
      </c>
      <c r="H20" s="2">
        <v>91190</v>
      </c>
      <c r="I20" s="2">
        <v>83210</v>
      </c>
      <c r="J20" s="2">
        <v>69740</v>
      </c>
      <c r="K20" s="2">
        <v>68570</v>
      </c>
      <c r="L20" s="2">
        <v>74610</v>
      </c>
      <c r="M20" s="2">
        <v>37650</v>
      </c>
      <c r="N20" s="2">
        <v>33180</v>
      </c>
      <c r="O20" s="2">
        <v>50140</v>
      </c>
      <c r="P20" s="3">
        <v>831490</v>
      </c>
    </row>
    <row r="21" spans="2:16" ht="18" customHeight="1" x14ac:dyDescent="0.15">
      <c r="B21" s="139"/>
      <c r="C21" s="54" t="s">
        <v>29</v>
      </c>
      <c r="D21" s="2">
        <v>19710</v>
      </c>
      <c r="E21" s="2">
        <v>22580</v>
      </c>
      <c r="F21" s="2">
        <v>17610</v>
      </c>
      <c r="G21" s="2">
        <v>14770</v>
      </c>
      <c r="H21" s="2">
        <v>14830</v>
      </c>
      <c r="I21" s="2">
        <v>16320</v>
      </c>
      <c r="J21" s="2">
        <v>15610</v>
      </c>
      <c r="K21" s="2">
        <v>18110</v>
      </c>
      <c r="L21" s="2">
        <v>22340</v>
      </c>
      <c r="M21" s="2">
        <v>19290</v>
      </c>
      <c r="N21" s="2">
        <v>19900</v>
      </c>
      <c r="O21" s="2">
        <v>26580</v>
      </c>
      <c r="P21" s="3">
        <v>227650</v>
      </c>
    </row>
    <row r="22" spans="2:16" ht="18" customHeight="1" x14ac:dyDescent="0.15">
      <c r="B22" s="130" t="s">
        <v>32</v>
      </c>
      <c r="C22" s="54" t="s">
        <v>30</v>
      </c>
      <c r="D22" s="2">
        <v>46590</v>
      </c>
      <c r="E22" s="2">
        <v>63700</v>
      </c>
      <c r="F22" s="2">
        <v>41550</v>
      </c>
      <c r="G22" s="2">
        <v>60940</v>
      </c>
      <c r="H22" s="2">
        <v>51650</v>
      </c>
      <c r="I22" s="2">
        <v>53580</v>
      </c>
      <c r="J22" s="2">
        <v>50790</v>
      </c>
      <c r="K22" s="2">
        <v>49140</v>
      </c>
      <c r="L22" s="2">
        <v>53430</v>
      </c>
      <c r="M22" s="2">
        <v>55890</v>
      </c>
      <c r="N22" s="2">
        <v>43520</v>
      </c>
      <c r="O22" s="2">
        <v>79180</v>
      </c>
      <c r="P22" s="3">
        <v>649960</v>
      </c>
    </row>
    <row r="23" spans="2:16" ht="18" customHeight="1" thickBot="1" x14ac:dyDescent="0.2">
      <c r="B23" s="131"/>
      <c r="C23" s="54" t="s">
        <v>31</v>
      </c>
      <c r="D23" s="2">
        <v>50620</v>
      </c>
      <c r="E23" s="2">
        <v>102440</v>
      </c>
      <c r="F23" s="2">
        <v>70890</v>
      </c>
      <c r="G23" s="2">
        <v>61280</v>
      </c>
      <c r="H23" s="2">
        <v>97540</v>
      </c>
      <c r="I23" s="2">
        <v>79020</v>
      </c>
      <c r="J23" s="2">
        <v>66990</v>
      </c>
      <c r="K23" s="2">
        <v>100190</v>
      </c>
      <c r="L23" s="2">
        <v>60280</v>
      </c>
      <c r="M23" s="2">
        <v>22370</v>
      </c>
      <c r="N23" s="2">
        <v>25030</v>
      </c>
      <c r="O23" s="2">
        <v>24670</v>
      </c>
      <c r="P23" s="3">
        <v>761320</v>
      </c>
    </row>
    <row r="24" spans="2:16" ht="18" customHeight="1" thickTop="1" thickBot="1" x14ac:dyDescent="0.2">
      <c r="B24" s="132" t="s">
        <v>15</v>
      </c>
      <c r="C24" s="133"/>
      <c r="D24" s="28">
        <v>35194772</v>
      </c>
      <c r="E24" s="28">
        <v>36874015.399999999</v>
      </c>
      <c r="F24" s="28">
        <v>34174075</v>
      </c>
      <c r="G24" s="28">
        <v>34944456</v>
      </c>
      <c r="H24" s="28">
        <v>35090467</v>
      </c>
      <c r="I24" s="28">
        <v>33129395</v>
      </c>
      <c r="J24" s="28">
        <v>32292676</v>
      </c>
      <c r="K24" s="28">
        <v>33707139</v>
      </c>
      <c r="L24" s="28">
        <v>37205794</v>
      </c>
      <c r="M24" s="28">
        <v>32948311</v>
      </c>
      <c r="N24" s="28">
        <v>29127117</v>
      </c>
      <c r="O24" s="28">
        <v>34446608</v>
      </c>
      <c r="P24" s="29">
        <v>409134825.39999998</v>
      </c>
    </row>
    <row r="25" spans="2:16" ht="18" customHeight="1" x14ac:dyDescent="0.15">
      <c r="B25" s="6" t="s">
        <v>202</v>
      </c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</row>
    <row r="26" spans="2:16" ht="18" customHeight="1" x14ac:dyDescent="0.15">
      <c r="B26" s="134" t="s">
        <v>179</v>
      </c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</row>
  </sheetData>
  <mergeCells count="15">
    <mergeCell ref="C11:C12"/>
    <mergeCell ref="B4:E4"/>
    <mergeCell ref="B5:C5"/>
    <mergeCell ref="B6:C6"/>
    <mergeCell ref="B7:C8"/>
    <mergeCell ref="C9:C10"/>
    <mergeCell ref="B22:B23"/>
    <mergeCell ref="B24:C24"/>
    <mergeCell ref="B26:P26"/>
    <mergeCell ref="B13:C13"/>
    <mergeCell ref="B14:C14"/>
    <mergeCell ref="B15:C15"/>
    <mergeCell ref="B16:C16"/>
    <mergeCell ref="B17:C17"/>
    <mergeCell ref="B18:B21"/>
  </mergeCells>
  <phoneticPr fontId="3"/>
  <printOptions horizontalCentered="1" verticalCentered="1"/>
  <pageMargins left="0.39370078740157483" right="0.39370078740157483" top="0.39370078740157483" bottom="0.55118110236220474" header="0.51181102362204722" footer="0.35433070866141736"/>
  <pageSetup paperSize="9" scale="87" firstPageNumber="51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view="pageBreakPreview" zoomScale="90" zoomScaleNormal="90" zoomScaleSheetLayoutView="90" workbookViewId="0">
      <selection activeCell="C2" sqref="C2"/>
    </sheetView>
  </sheetViews>
  <sheetFormatPr defaultColWidth="10.625" defaultRowHeight="24" customHeight="1" x14ac:dyDescent="0.15"/>
  <cols>
    <col min="1" max="1" width="2.75" style="6" customWidth="1"/>
    <col min="2" max="2" width="7.75" style="6" customWidth="1"/>
    <col min="3" max="3" width="9.25" style="6" bestFit="1" customWidth="1"/>
    <col min="4" max="15" width="10.75" style="6" customWidth="1"/>
    <col min="16" max="16" width="12.625" style="6" customWidth="1"/>
    <col min="17" max="16384" width="10.625" style="6"/>
  </cols>
  <sheetData>
    <row r="1" spans="1:16" s="19" customFormat="1" ht="11.2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s="19" customFormat="1" ht="24" customHeight="1" x14ac:dyDescent="0.15">
      <c r="A2" s="6"/>
      <c r="B2" s="31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s="19" customFormat="1" ht="24" customHeight="1" x14ac:dyDescent="0.15">
      <c r="A3" s="6"/>
      <c r="B3" s="152"/>
      <c r="C3" s="152"/>
      <c r="D3" s="152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</row>
    <row r="4" spans="1:16" s="19" customFormat="1" ht="24" customHeight="1" thickBot="1" x14ac:dyDescent="0.2">
      <c r="A4" s="6"/>
      <c r="B4" s="142" t="s">
        <v>43</v>
      </c>
      <c r="C4" s="142"/>
      <c r="D4" s="142"/>
      <c r="E4" s="142"/>
      <c r="F4" s="17"/>
      <c r="G4" s="17"/>
      <c r="H4" s="17"/>
      <c r="I4" s="17"/>
      <c r="J4" s="17"/>
      <c r="K4" s="17"/>
      <c r="L4" s="17"/>
      <c r="M4" s="17"/>
      <c r="N4" s="17"/>
      <c r="O4" s="17"/>
      <c r="P4" s="17" t="s">
        <v>1</v>
      </c>
    </row>
    <row r="5" spans="1:16" s="19" customFormat="1" ht="24" customHeight="1" x14ac:dyDescent="0.15">
      <c r="A5" s="6"/>
      <c r="B5" s="143" t="s">
        <v>2</v>
      </c>
      <c r="C5" s="144"/>
      <c r="D5" s="49" t="s">
        <v>3</v>
      </c>
      <c r="E5" s="50" t="s">
        <v>4</v>
      </c>
      <c r="F5" s="50" t="s">
        <v>5</v>
      </c>
      <c r="G5" s="50" t="s">
        <v>6</v>
      </c>
      <c r="H5" s="50" t="s">
        <v>7</v>
      </c>
      <c r="I5" s="50" t="s">
        <v>8</v>
      </c>
      <c r="J5" s="50" t="s">
        <v>9</v>
      </c>
      <c r="K5" s="50" t="s">
        <v>10</v>
      </c>
      <c r="L5" s="50" t="s">
        <v>11</v>
      </c>
      <c r="M5" s="50" t="s">
        <v>12</v>
      </c>
      <c r="N5" s="50" t="s">
        <v>13</v>
      </c>
      <c r="O5" s="50" t="s">
        <v>14</v>
      </c>
      <c r="P5" s="51" t="s">
        <v>15</v>
      </c>
    </row>
    <row r="6" spans="1:16" s="19" customFormat="1" ht="24" customHeight="1" thickBot="1" x14ac:dyDescent="0.2">
      <c r="A6" s="6"/>
      <c r="B6" s="145" t="s">
        <v>16</v>
      </c>
      <c r="C6" s="146"/>
      <c r="D6" s="20">
        <v>26</v>
      </c>
      <c r="E6" s="20">
        <v>26</v>
      </c>
      <c r="F6" s="20">
        <v>26</v>
      </c>
      <c r="G6" s="20">
        <v>27</v>
      </c>
      <c r="H6" s="20">
        <v>26</v>
      </c>
      <c r="I6" s="20">
        <v>26</v>
      </c>
      <c r="J6" s="20">
        <v>26</v>
      </c>
      <c r="K6" s="20">
        <v>26</v>
      </c>
      <c r="L6" s="20">
        <v>27</v>
      </c>
      <c r="M6" s="20">
        <v>24</v>
      </c>
      <c r="N6" s="20">
        <v>24</v>
      </c>
      <c r="O6" s="20">
        <v>27</v>
      </c>
      <c r="P6" s="21">
        <v>311</v>
      </c>
    </row>
    <row r="7" spans="1:16" s="19" customFormat="1" ht="24" customHeight="1" x14ac:dyDescent="0.15">
      <c r="A7" s="6"/>
      <c r="B7" s="147" t="s">
        <v>17</v>
      </c>
      <c r="C7" s="148"/>
      <c r="D7" s="23">
        <v>0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2">
        <v>0</v>
      </c>
      <c r="P7" s="24">
        <v>0</v>
      </c>
    </row>
    <row r="8" spans="1:16" s="19" customFormat="1" ht="24" customHeight="1" x14ac:dyDescent="0.15">
      <c r="A8" s="6"/>
      <c r="B8" s="149"/>
      <c r="C8" s="150"/>
      <c r="D8" s="25">
        <v>2211640</v>
      </c>
      <c r="E8" s="25">
        <v>2332100</v>
      </c>
      <c r="F8" s="25">
        <v>2169190</v>
      </c>
      <c r="G8" s="25">
        <v>2173070</v>
      </c>
      <c r="H8" s="25">
        <v>2195980</v>
      </c>
      <c r="I8" s="25">
        <v>2075190</v>
      </c>
      <c r="J8" s="25">
        <v>2046530</v>
      </c>
      <c r="K8" s="25">
        <v>2148150</v>
      </c>
      <c r="L8" s="25">
        <v>2335560</v>
      </c>
      <c r="M8" s="25">
        <v>2092980</v>
      </c>
      <c r="N8" s="25">
        <v>1852630</v>
      </c>
      <c r="O8" s="25">
        <v>2179650</v>
      </c>
      <c r="P8" s="39">
        <v>25812670</v>
      </c>
    </row>
    <row r="9" spans="1:16" s="19" customFormat="1" ht="24" customHeight="1" x14ac:dyDescent="0.15">
      <c r="A9" s="6"/>
      <c r="B9" s="52"/>
      <c r="C9" s="140" t="s">
        <v>18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27">
        <v>0</v>
      </c>
    </row>
    <row r="10" spans="1:16" s="19" customFormat="1" ht="24" customHeight="1" x14ac:dyDescent="0.15">
      <c r="A10" s="6"/>
      <c r="B10" s="52"/>
      <c r="C10" s="141"/>
      <c r="D10" s="2">
        <v>2211640</v>
      </c>
      <c r="E10" s="2">
        <v>2332100</v>
      </c>
      <c r="F10" s="2">
        <v>2169190</v>
      </c>
      <c r="G10" s="2">
        <v>2173070</v>
      </c>
      <c r="H10" s="2">
        <v>2195980</v>
      </c>
      <c r="I10" s="2">
        <v>2075190</v>
      </c>
      <c r="J10" s="2">
        <v>2046530</v>
      </c>
      <c r="K10" s="2">
        <v>2148150</v>
      </c>
      <c r="L10" s="2">
        <v>2335560</v>
      </c>
      <c r="M10" s="2">
        <v>2092980</v>
      </c>
      <c r="N10" s="2">
        <v>1852630</v>
      </c>
      <c r="O10" s="2">
        <v>2179650</v>
      </c>
      <c r="P10" s="3">
        <v>25812670</v>
      </c>
    </row>
    <row r="11" spans="1:16" s="19" customFormat="1" ht="24" customHeight="1" x14ac:dyDescent="0.15">
      <c r="A11" s="6"/>
      <c r="B11" s="52"/>
      <c r="C11" s="140" t="s">
        <v>19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27">
        <v>0</v>
      </c>
    </row>
    <row r="12" spans="1:16" s="19" customFormat="1" ht="24" customHeight="1" x14ac:dyDescent="0.15">
      <c r="A12" s="6"/>
      <c r="B12" s="53"/>
      <c r="C12" s="141"/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3">
        <v>0</v>
      </c>
    </row>
    <row r="13" spans="1:16" s="19" customFormat="1" ht="24" customHeight="1" x14ac:dyDescent="0.15">
      <c r="A13" s="6"/>
      <c r="B13" s="135" t="s">
        <v>20</v>
      </c>
      <c r="C13" s="136"/>
      <c r="D13" s="2">
        <v>156980</v>
      </c>
      <c r="E13" s="2">
        <v>168570</v>
      </c>
      <c r="F13" s="2">
        <v>164980</v>
      </c>
      <c r="G13" s="2">
        <v>175980</v>
      </c>
      <c r="H13" s="2">
        <v>178430</v>
      </c>
      <c r="I13" s="2">
        <v>166980</v>
      </c>
      <c r="J13" s="2">
        <v>151830</v>
      </c>
      <c r="K13" s="2">
        <v>145440</v>
      </c>
      <c r="L13" s="2">
        <v>159850</v>
      </c>
      <c r="M13" s="2">
        <v>150110</v>
      </c>
      <c r="N13" s="2">
        <v>134560</v>
      </c>
      <c r="O13" s="2">
        <v>151610</v>
      </c>
      <c r="P13" s="3">
        <v>1905320</v>
      </c>
    </row>
    <row r="14" spans="1:16" s="19" customFormat="1" ht="24" customHeight="1" x14ac:dyDescent="0.15">
      <c r="A14" s="6"/>
      <c r="B14" s="135" t="s">
        <v>21</v>
      </c>
      <c r="C14" s="136"/>
      <c r="D14" s="2">
        <v>126010</v>
      </c>
      <c r="E14" s="2">
        <v>132160</v>
      </c>
      <c r="F14" s="2">
        <v>125500</v>
      </c>
      <c r="G14" s="2">
        <v>128160</v>
      </c>
      <c r="H14" s="2">
        <v>133250</v>
      </c>
      <c r="I14" s="2">
        <v>123150</v>
      </c>
      <c r="J14" s="2">
        <v>115450</v>
      </c>
      <c r="K14" s="2">
        <v>121960</v>
      </c>
      <c r="L14" s="2">
        <v>126230</v>
      </c>
      <c r="M14" s="2">
        <v>120920</v>
      </c>
      <c r="N14" s="2">
        <v>110210</v>
      </c>
      <c r="O14" s="2">
        <v>127380</v>
      </c>
      <c r="P14" s="3">
        <v>1490380</v>
      </c>
    </row>
    <row r="15" spans="1:16" s="19" customFormat="1" ht="24" customHeight="1" x14ac:dyDescent="0.15">
      <c r="A15" s="6"/>
      <c r="B15" s="135" t="s">
        <v>22</v>
      </c>
      <c r="C15" s="136"/>
      <c r="D15" s="2">
        <v>184220</v>
      </c>
      <c r="E15" s="2">
        <v>181360</v>
      </c>
      <c r="F15" s="2">
        <v>163050</v>
      </c>
      <c r="G15" s="2">
        <v>175010</v>
      </c>
      <c r="H15" s="2">
        <v>176450</v>
      </c>
      <c r="I15" s="2">
        <v>175710</v>
      </c>
      <c r="J15" s="2">
        <v>162740</v>
      </c>
      <c r="K15" s="2">
        <v>180580</v>
      </c>
      <c r="L15" s="2">
        <v>226520</v>
      </c>
      <c r="M15" s="2">
        <v>171640</v>
      </c>
      <c r="N15" s="2">
        <v>154640</v>
      </c>
      <c r="O15" s="2">
        <v>208550</v>
      </c>
      <c r="P15" s="3">
        <v>2160470</v>
      </c>
    </row>
    <row r="16" spans="1:16" s="19" customFormat="1" ht="24" customHeight="1" x14ac:dyDescent="0.15">
      <c r="A16" s="6"/>
      <c r="B16" s="135" t="s">
        <v>23</v>
      </c>
      <c r="C16" s="136"/>
      <c r="D16" s="2">
        <v>29293</v>
      </c>
      <c r="E16" s="2">
        <v>38039</v>
      </c>
      <c r="F16" s="2">
        <v>23153</v>
      </c>
      <c r="G16" s="2">
        <v>15190</v>
      </c>
      <c r="H16" s="2">
        <v>16155</v>
      </c>
      <c r="I16" s="2">
        <v>15671</v>
      </c>
      <c r="J16" s="2">
        <v>26330</v>
      </c>
      <c r="K16" s="2">
        <v>26107</v>
      </c>
      <c r="L16" s="2">
        <v>22988</v>
      </c>
      <c r="M16" s="2">
        <v>16038</v>
      </c>
      <c r="N16" s="2">
        <v>13310</v>
      </c>
      <c r="O16" s="2">
        <v>22918</v>
      </c>
      <c r="P16" s="3">
        <v>265192</v>
      </c>
    </row>
    <row r="17" spans="1:16" s="19" customFormat="1" ht="24" customHeight="1" x14ac:dyDescent="0.15">
      <c r="A17" s="6"/>
      <c r="B17" s="135" t="s">
        <v>24</v>
      </c>
      <c r="C17" s="136"/>
      <c r="D17" s="2">
        <v>112300</v>
      </c>
      <c r="E17" s="2">
        <v>107820</v>
      </c>
      <c r="F17" s="2">
        <v>100690</v>
      </c>
      <c r="G17" s="2">
        <v>144530</v>
      </c>
      <c r="H17" s="2">
        <v>128380</v>
      </c>
      <c r="I17" s="2">
        <v>95110</v>
      </c>
      <c r="J17" s="2">
        <v>94210</v>
      </c>
      <c r="K17" s="2">
        <v>106080</v>
      </c>
      <c r="L17" s="2">
        <v>129380</v>
      </c>
      <c r="M17" s="2">
        <v>73390</v>
      </c>
      <c r="N17" s="2">
        <v>82490</v>
      </c>
      <c r="O17" s="2">
        <v>104360</v>
      </c>
      <c r="P17" s="3">
        <v>1278740</v>
      </c>
    </row>
    <row r="18" spans="1:16" s="19" customFormat="1" ht="24" customHeight="1" x14ac:dyDescent="0.15">
      <c r="A18" s="6"/>
      <c r="B18" s="137" t="s">
        <v>25</v>
      </c>
      <c r="C18" s="54" t="s">
        <v>26</v>
      </c>
      <c r="D18" s="2">
        <v>59960</v>
      </c>
      <c r="E18" s="2">
        <v>67610</v>
      </c>
      <c r="F18" s="2">
        <v>72790</v>
      </c>
      <c r="G18" s="2">
        <v>80220</v>
      </c>
      <c r="H18" s="2">
        <v>66150</v>
      </c>
      <c r="I18" s="2">
        <v>75330</v>
      </c>
      <c r="J18" s="2">
        <v>86600</v>
      </c>
      <c r="K18" s="2">
        <v>82620</v>
      </c>
      <c r="L18" s="2">
        <v>95050</v>
      </c>
      <c r="M18" s="2">
        <v>77580</v>
      </c>
      <c r="N18" s="2">
        <v>56210</v>
      </c>
      <c r="O18" s="2">
        <v>86610</v>
      </c>
      <c r="P18" s="3">
        <v>906730</v>
      </c>
    </row>
    <row r="19" spans="1:16" s="19" customFormat="1" ht="24" customHeight="1" x14ac:dyDescent="0.15">
      <c r="A19" s="6"/>
      <c r="B19" s="138"/>
      <c r="C19" s="54" t="s">
        <v>27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100</v>
      </c>
      <c r="L19" s="2">
        <v>0</v>
      </c>
      <c r="M19" s="2">
        <v>0</v>
      </c>
      <c r="N19" s="2">
        <v>0</v>
      </c>
      <c r="O19" s="2">
        <v>0</v>
      </c>
      <c r="P19" s="3">
        <v>100</v>
      </c>
    </row>
    <row r="20" spans="1:16" s="19" customFormat="1" ht="24" customHeight="1" x14ac:dyDescent="0.15">
      <c r="A20" s="6"/>
      <c r="B20" s="138"/>
      <c r="C20" s="54" t="s">
        <v>28</v>
      </c>
      <c r="D20" s="2">
        <v>410</v>
      </c>
      <c r="E20" s="2">
        <v>450</v>
      </c>
      <c r="F20" s="2">
        <v>490</v>
      </c>
      <c r="G20" s="2">
        <v>530</v>
      </c>
      <c r="H20" s="2">
        <v>440</v>
      </c>
      <c r="I20" s="2">
        <v>500</v>
      </c>
      <c r="J20" s="2">
        <v>580</v>
      </c>
      <c r="K20" s="2">
        <v>550</v>
      </c>
      <c r="L20" s="2">
        <v>630</v>
      </c>
      <c r="M20" s="2">
        <v>510</v>
      </c>
      <c r="N20" s="2">
        <v>370</v>
      </c>
      <c r="O20" s="2">
        <v>570</v>
      </c>
      <c r="P20" s="3">
        <v>6030</v>
      </c>
    </row>
    <row r="21" spans="1:16" s="19" customFormat="1" ht="24" customHeight="1" x14ac:dyDescent="0.15">
      <c r="A21" s="6"/>
      <c r="B21" s="139"/>
      <c r="C21" s="54" t="s">
        <v>29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3">
        <v>0</v>
      </c>
    </row>
    <row r="22" spans="1:16" s="19" customFormat="1" ht="24" customHeight="1" x14ac:dyDescent="0.15">
      <c r="A22" s="6"/>
      <c r="B22" s="130" t="s">
        <v>32</v>
      </c>
      <c r="C22" s="54" t="s">
        <v>30</v>
      </c>
      <c r="D22" s="2">
        <v>3740</v>
      </c>
      <c r="E22" s="2">
        <v>4240</v>
      </c>
      <c r="F22" s="2">
        <v>1590</v>
      </c>
      <c r="G22" s="2">
        <v>5700</v>
      </c>
      <c r="H22" s="2">
        <v>2910</v>
      </c>
      <c r="I22" s="2">
        <v>5910</v>
      </c>
      <c r="J22" s="2">
        <v>5480</v>
      </c>
      <c r="K22" s="2">
        <v>3860</v>
      </c>
      <c r="L22" s="2">
        <v>3490</v>
      </c>
      <c r="M22" s="2">
        <v>6260</v>
      </c>
      <c r="N22" s="2">
        <v>4120</v>
      </c>
      <c r="O22" s="2">
        <v>7190</v>
      </c>
      <c r="P22" s="3">
        <v>54490</v>
      </c>
    </row>
    <row r="23" spans="1:16" s="19" customFormat="1" ht="24" customHeight="1" thickBot="1" x14ac:dyDescent="0.2">
      <c r="A23" s="6"/>
      <c r="B23" s="131"/>
      <c r="C23" s="54" t="s">
        <v>31</v>
      </c>
      <c r="D23" s="2">
        <v>1210</v>
      </c>
      <c r="E23" s="2">
        <v>2180</v>
      </c>
      <c r="F23" s="2">
        <v>4640</v>
      </c>
      <c r="G23" s="2">
        <v>1710</v>
      </c>
      <c r="H23" s="2">
        <v>3810</v>
      </c>
      <c r="I23" s="2">
        <v>4200</v>
      </c>
      <c r="J23" s="2">
        <v>760</v>
      </c>
      <c r="K23" s="2">
        <v>4360</v>
      </c>
      <c r="L23" s="2">
        <v>1820</v>
      </c>
      <c r="M23" s="2">
        <v>380</v>
      </c>
      <c r="N23" s="2">
        <v>440</v>
      </c>
      <c r="O23" s="2">
        <v>530</v>
      </c>
      <c r="P23" s="3">
        <v>26040</v>
      </c>
    </row>
    <row r="24" spans="1:16" s="19" customFormat="1" ht="24" customHeight="1" thickTop="1" thickBot="1" x14ac:dyDescent="0.2">
      <c r="A24" s="6"/>
      <c r="B24" s="132" t="s">
        <v>15</v>
      </c>
      <c r="C24" s="133"/>
      <c r="D24" s="28">
        <v>2885763</v>
      </c>
      <c r="E24" s="28">
        <v>3034529</v>
      </c>
      <c r="F24" s="28">
        <v>2826073</v>
      </c>
      <c r="G24" s="28">
        <v>2900100</v>
      </c>
      <c r="H24" s="28">
        <v>2901955</v>
      </c>
      <c r="I24" s="28">
        <v>2737751</v>
      </c>
      <c r="J24" s="28">
        <v>2690510</v>
      </c>
      <c r="K24" s="28">
        <v>2819807</v>
      </c>
      <c r="L24" s="28">
        <v>3101518</v>
      </c>
      <c r="M24" s="28">
        <v>2709808</v>
      </c>
      <c r="N24" s="28">
        <v>2408980</v>
      </c>
      <c r="O24" s="28">
        <v>2889368</v>
      </c>
      <c r="P24" s="29">
        <v>33906162</v>
      </c>
    </row>
    <row r="25" spans="1:16" s="19" customFormat="1" ht="24" customHeight="1" x14ac:dyDescent="0.15">
      <c r="A25" s="6"/>
      <c r="B25" s="6" t="s">
        <v>202</v>
      </c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</row>
    <row r="26" spans="1:16" s="19" customFormat="1" ht="24" customHeight="1" x14ac:dyDescent="0.15">
      <c r="A26" s="6"/>
      <c r="B26" s="134" t="s">
        <v>179</v>
      </c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</row>
  </sheetData>
  <mergeCells count="16">
    <mergeCell ref="C9:C10"/>
    <mergeCell ref="B3:D3"/>
    <mergeCell ref="B4:E4"/>
    <mergeCell ref="B5:C5"/>
    <mergeCell ref="B6:C6"/>
    <mergeCell ref="B7:C8"/>
    <mergeCell ref="B18:B21"/>
    <mergeCell ref="B22:B23"/>
    <mergeCell ref="B24:C24"/>
    <mergeCell ref="B26:P26"/>
    <mergeCell ref="C11:C12"/>
    <mergeCell ref="B13:C13"/>
    <mergeCell ref="B14:C14"/>
    <mergeCell ref="B15:C15"/>
    <mergeCell ref="B16:C16"/>
    <mergeCell ref="B17:C17"/>
  </mergeCells>
  <phoneticPr fontId="3"/>
  <printOptions horizontalCentered="1" verticalCentered="1"/>
  <pageMargins left="0.39370078740157483" right="0.39370078740157483" top="0.39370078740157483" bottom="0.55118110236220474" header="0.51181102362204722" footer="0.35433070866141736"/>
  <pageSetup paperSize="9" scale="87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view="pageBreakPreview" zoomScale="90" zoomScaleNormal="90" zoomScaleSheetLayoutView="90" workbookViewId="0">
      <selection activeCell="C2" sqref="C2"/>
    </sheetView>
  </sheetViews>
  <sheetFormatPr defaultColWidth="10.625" defaultRowHeight="24" customHeight="1" x14ac:dyDescent="0.15"/>
  <cols>
    <col min="1" max="1" width="2.75" style="6" customWidth="1"/>
    <col min="2" max="2" width="7.75" style="6" customWidth="1"/>
    <col min="3" max="3" width="9.25" style="6" bestFit="1" customWidth="1"/>
    <col min="4" max="15" width="10.75" style="6" customWidth="1"/>
    <col min="16" max="16" width="12.625" style="6" customWidth="1"/>
    <col min="17" max="16384" width="10.625" style="6"/>
  </cols>
  <sheetData>
    <row r="1" spans="1:16" s="19" customFormat="1" ht="11.2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s="19" customFormat="1" ht="24" customHeight="1" x14ac:dyDescent="0.15">
      <c r="A2" s="6"/>
      <c r="B2" s="31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s="19" customFormat="1" ht="24" customHeight="1" x14ac:dyDescent="0.15">
      <c r="A3" s="6"/>
      <c r="B3" s="152"/>
      <c r="C3" s="152"/>
      <c r="D3" s="152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</row>
    <row r="4" spans="1:16" s="19" customFormat="1" ht="24" customHeight="1" thickBot="1" x14ac:dyDescent="0.2">
      <c r="A4" s="6"/>
      <c r="B4" s="142" t="s">
        <v>42</v>
      </c>
      <c r="C4" s="142"/>
      <c r="D4" s="142"/>
      <c r="E4" s="142"/>
      <c r="F4" s="17"/>
      <c r="G4" s="17"/>
      <c r="H4" s="17"/>
      <c r="I4" s="17"/>
      <c r="J4" s="17"/>
      <c r="K4" s="17"/>
      <c r="L4" s="17"/>
      <c r="M4" s="17"/>
      <c r="N4" s="17"/>
      <c r="O4" s="17"/>
      <c r="P4" s="17" t="s">
        <v>1</v>
      </c>
    </row>
    <row r="5" spans="1:16" s="19" customFormat="1" ht="24" customHeight="1" x14ac:dyDescent="0.15">
      <c r="A5" s="6"/>
      <c r="B5" s="143" t="s">
        <v>2</v>
      </c>
      <c r="C5" s="144"/>
      <c r="D5" s="49" t="s">
        <v>3</v>
      </c>
      <c r="E5" s="50" t="s">
        <v>4</v>
      </c>
      <c r="F5" s="50" t="s">
        <v>5</v>
      </c>
      <c r="G5" s="50" t="s">
        <v>6</v>
      </c>
      <c r="H5" s="50" t="s">
        <v>7</v>
      </c>
      <c r="I5" s="50" t="s">
        <v>8</v>
      </c>
      <c r="J5" s="50" t="s">
        <v>9</v>
      </c>
      <c r="K5" s="50" t="s">
        <v>10</v>
      </c>
      <c r="L5" s="50" t="s">
        <v>11</v>
      </c>
      <c r="M5" s="50" t="s">
        <v>12</v>
      </c>
      <c r="N5" s="50" t="s">
        <v>13</v>
      </c>
      <c r="O5" s="50" t="s">
        <v>14</v>
      </c>
      <c r="P5" s="51" t="s">
        <v>15</v>
      </c>
    </row>
    <row r="6" spans="1:16" s="19" customFormat="1" ht="24" customHeight="1" thickBot="1" x14ac:dyDescent="0.2">
      <c r="A6" s="6"/>
      <c r="B6" s="145" t="s">
        <v>16</v>
      </c>
      <c r="C6" s="146"/>
      <c r="D6" s="20">
        <v>26</v>
      </c>
      <c r="E6" s="20">
        <v>26</v>
      </c>
      <c r="F6" s="20">
        <v>26</v>
      </c>
      <c r="G6" s="20">
        <v>27</v>
      </c>
      <c r="H6" s="20">
        <v>26</v>
      </c>
      <c r="I6" s="20">
        <v>26</v>
      </c>
      <c r="J6" s="20">
        <v>26</v>
      </c>
      <c r="K6" s="20">
        <v>26</v>
      </c>
      <c r="L6" s="20">
        <v>27</v>
      </c>
      <c r="M6" s="20">
        <v>24</v>
      </c>
      <c r="N6" s="20">
        <v>24</v>
      </c>
      <c r="O6" s="20">
        <v>27</v>
      </c>
      <c r="P6" s="21">
        <v>311</v>
      </c>
    </row>
    <row r="7" spans="1:16" s="19" customFormat="1" ht="24" customHeight="1" x14ac:dyDescent="0.15">
      <c r="A7" s="6"/>
      <c r="B7" s="147" t="s">
        <v>17</v>
      </c>
      <c r="C7" s="148"/>
      <c r="D7" s="36">
        <v>0</v>
      </c>
      <c r="E7" s="36">
        <v>0</v>
      </c>
      <c r="F7" s="36">
        <v>0</v>
      </c>
      <c r="G7" s="36">
        <v>0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v>0</v>
      </c>
      <c r="O7" s="36">
        <v>0</v>
      </c>
      <c r="P7" s="24">
        <v>0</v>
      </c>
    </row>
    <row r="8" spans="1:16" s="19" customFormat="1" ht="24" customHeight="1" x14ac:dyDescent="0.15">
      <c r="A8" s="6"/>
      <c r="B8" s="149"/>
      <c r="C8" s="150"/>
      <c r="D8" s="37">
        <v>2187420</v>
      </c>
      <c r="E8" s="38">
        <v>2293320</v>
      </c>
      <c r="F8" s="38">
        <v>2113130</v>
      </c>
      <c r="G8" s="38">
        <v>2157050</v>
      </c>
      <c r="H8" s="38">
        <v>2169190</v>
      </c>
      <c r="I8" s="38">
        <v>2035860</v>
      </c>
      <c r="J8" s="38">
        <v>2026640</v>
      </c>
      <c r="K8" s="38">
        <v>2116510</v>
      </c>
      <c r="L8" s="38">
        <v>2334840</v>
      </c>
      <c r="M8" s="38">
        <v>2088840</v>
      </c>
      <c r="N8" s="38">
        <v>1809830</v>
      </c>
      <c r="O8" s="38">
        <v>2136330</v>
      </c>
      <c r="P8" s="39">
        <v>25468960</v>
      </c>
    </row>
    <row r="9" spans="1:16" s="19" customFormat="1" ht="24" customHeight="1" x14ac:dyDescent="0.15">
      <c r="A9" s="6"/>
      <c r="B9" s="52"/>
      <c r="C9" s="140" t="s">
        <v>18</v>
      </c>
      <c r="D9" s="40">
        <v>0</v>
      </c>
      <c r="E9" s="41">
        <v>0</v>
      </c>
      <c r="F9" s="41">
        <v>0</v>
      </c>
      <c r="G9" s="41">
        <v>0</v>
      </c>
      <c r="H9" s="41">
        <v>0</v>
      </c>
      <c r="I9" s="41">
        <v>0</v>
      </c>
      <c r="J9" s="41">
        <v>0</v>
      </c>
      <c r="K9" s="41">
        <v>0</v>
      </c>
      <c r="L9" s="41">
        <v>0</v>
      </c>
      <c r="M9" s="41">
        <v>0</v>
      </c>
      <c r="N9" s="41">
        <v>0</v>
      </c>
      <c r="O9" s="41">
        <v>0</v>
      </c>
      <c r="P9" s="27">
        <v>0</v>
      </c>
    </row>
    <row r="10" spans="1:16" s="19" customFormat="1" ht="24" customHeight="1" x14ac:dyDescent="0.15">
      <c r="A10" s="6"/>
      <c r="B10" s="52"/>
      <c r="C10" s="141"/>
      <c r="D10" s="37">
        <v>2187420</v>
      </c>
      <c r="E10" s="37">
        <v>2293320</v>
      </c>
      <c r="F10" s="37">
        <v>2113130</v>
      </c>
      <c r="G10" s="37">
        <v>2157050</v>
      </c>
      <c r="H10" s="37">
        <v>2169190</v>
      </c>
      <c r="I10" s="37">
        <v>2035860</v>
      </c>
      <c r="J10" s="37">
        <v>2026640</v>
      </c>
      <c r="K10" s="37">
        <v>2116510</v>
      </c>
      <c r="L10" s="37">
        <v>2334840</v>
      </c>
      <c r="M10" s="37">
        <v>2088840</v>
      </c>
      <c r="N10" s="37">
        <v>1809830</v>
      </c>
      <c r="O10" s="37">
        <v>2136330</v>
      </c>
      <c r="P10" s="3">
        <v>25468960</v>
      </c>
    </row>
    <row r="11" spans="1:16" s="19" customFormat="1" ht="24" customHeight="1" x14ac:dyDescent="0.15">
      <c r="A11" s="6"/>
      <c r="B11" s="52"/>
      <c r="C11" s="140" t="s">
        <v>19</v>
      </c>
      <c r="D11" s="40">
        <v>0</v>
      </c>
      <c r="E11" s="41">
        <v>0</v>
      </c>
      <c r="F11" s="41">
        <v>0</v>
      </c>
      <c r="G11" s="41">
        <v>0</v>
      </c>
      <c r="H11" s="41">
        <v>0</v>
      </c>
      <c r="I11" s="41">
        <v>0</v>
      </c>
      <c r="J11" s="41">
        <v>0</v>
      </c>
      <c r="K11" s="41">
        <v>0</v>
      </c>
      <c r="L11" s="41">
        <v>0</v>
      </c>
      <c r="M11" s="41">
        <v>0</v>
      </c>
      <c r="N11" s="41">
        <v>0</v>
      </c>
      <c r="O11" s="41">
        <v>0</v>
      </c>
      <c r="P11" s="27">
        <v>0</v>
      </c>
    </row>
    <row r="12" spans="1:16" s="19" customFormat="1" ht="24" customHeight="1" x14ac:dyDescent="0.15">
      <c r="A12" s="6"/>
      <c r="B12" s="53"/>
      <c r="C12" s="141"/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  <c r="O12" s="37">
        <v>0</v>
      </c>
      <c r="P12" s="3">
        <v>0</v>
      </c>
    </row>
    <row r="13" spans="1:16" s="19" customFormat="1" ht="24" customHeight="1" x14ac:dyDescent="0.15">
      <c r="A13" s="6"/>
      <c r="B13" s="135" t="s">
        <v>20</v>
      </c>
      <c r="C13" s="136"/>
      <c r="D13" s="37">
        <v>128860</v>
      </c>
      <c r="E13" s="37">
        <v>154600</v>
      </c>
      <c r="F13" s="37">
        <v>156960</v>
      </c>
      <c r="G13" s="37">
        <v>141700</v>
      </c>
      <c r="H13" s="37">
        <v>177760</v>
      </c>
      <c r="I13" s="37">
        <v>145920</v>
      </c>
      <c r="J13" s="37">
        <v>127470</v>
      </c>
      <c r="K13" s="37">
        <v>143960</v>
      </c>
      <c r="L13" s="37">
        <v>135770</v>
      </c>
      <c r="M13" s="37">
        <v>142670</v>
      </c>
      <c r="N13" s="37">
        <v>118940</v>
      </c>
      <c r="O13" s="37">
        <v>139120</v>
      </c>
      <c r="P13" s="3">
        <v>1713730</v>
      </c>
    </row>
    <row r="14" spans="1:16" s="19" customFormat="1" ht="24" customHeight="1" x14ac:dyDescent="0.15">
      <c r="A14" s="6"/>
      <c r="B14" s="135" t="s">
        <v>21</v>
      </c>
      <c r="C14" s="136"/>
      <c r="D14" s="37">
        <v>148010</v>
      </c>
      <c r="E14" s="37">
        <v>136230</v>
      </c>
      <c r="F14" s="37">
        <v>125530</v>
      </c>
      <c r="G14" s="37">
        <v>153710</v>
      </c>
      <c r="H14" s="37">
        <v>127870</v>
      </c>
      <c r="I14" s="37">
        <v>136410</v>
      </c>
      <c r="J14" s="37">
        <v>132820</v>
      </c>
      <c r="K14" s="37">
        <v>117310</v>
      </c>
      <c r="L14" s="37">
        <v>148340</v>
      </c>
      <c r="M14" s="37">
        <v>128820</v>
      </c>
      <c r="N14" s="37">
        <v>119530</v>
      </c>
      <c r="O14" s="37">
        <v>135060</v>
      </c>
      <c r="P14" s="3">
        <v>1609640</v>
      </c>
    </row>
    <row r="15" spans="1:16" s="19" customFormat="1" ht="24" customHeight="1" x14ac:dyDescent="0.15">
      <c r="A15" s="6"/>
      <c r="B15" s="135" t="s">
        <v>22</v>
      </c>
      <c r="C15" s="136"/>
      <c r="D15" s="37">
        <v>115800</v>
      </c>
      <c r="E15" s="37">
        <v>123050</v>
      </c>
      <c r="F15" s="37">
        <v>113180</v>
      </c>
      <c r="G15" s="37">
        <v>123890</v>
      </c>
      <c r="H15" s="37">
        <v>129200</v>
      </c>
      <c r="I15" s="37">
        <v>125770</v>
      </c>
      <c r="J15" s="37">
        <v>108780</v>
      </c>
      <c r="K15" s="37">
        <v>119030</v>
      </c>
      <c r="L15" s="37">
        <v>157080</v>
      </c>
      <c r="M15" s="37">
        <v>112200</v>
      </c>
      <c r="N15" s="37">
        <v>103040</v>
      </c>
      <c r="O15" s="37">
        <v>139320</v>
      </c>
      <c r="P15" s="3">
        <v>1470340</v>
      </c>
    </row>
    <row r="16" spans="1:16" s="19" customFormat="1" ht="24" customHeight="1" x14ac:dyDescent="0.15">
      <c r="A16" s="6"/>
      <c r="B16" s="135" t="s">
        <v>23</v>
      </c>
      <c r="C16" s="136"/>
      <c r="D16" s="37">
        <v>28530</v>
      </c>
      <c r="E16" s="37">
        <v>35283</v>
      </c>
      <c r="F16" s="37">
        <v>20951</v>
      </c>
      <c r="G16" s="37">
        <v>17455</v>
      </c>
      <c r="H16" s="37">
        <v>15116</v>
      </c>
      <c r="I16" s="37">
        <v>15870</v>
      </c>
      <c r="J16" s="37">
        <v>25727</v>
      </c>
      <c r="K16" s="37">
        <v>26877</v>
      </c>
      <c r="L16" s="37">
        <v>25677</v>
      </c>
      <c r="M16" s="37">
        <v>20598</v>
      </c>
      <c r="N16" s="37">
        <v>14781</v>
      </c>
      <c r="O16" s="37">
        <v>21770</v>
      </c>
      <c r="P16" s="3">
        <v>268635</v>
      </c>
    </row>
    <row r="17" spans="1:16" s="19" customFormat="1" ht="24" customHeight="1" x14ac:dyDescent="0.15">
      <c r="A17" s="6"/>
      <c r="B17" s="135" t="s">
        <v>24</v>
      </c>
      <c r="C17" s="136"/>
      <c r="D17" s="37">
        <v>112120</v>
      </c>
      <c r="E17" s="37">
        <v>122470</v>
      </c>
      <c r="F17" s="37">
        <v>110430</v>
      </c>
      <c r="G17" s="37">
        <v>148330</v>
      </c>
      <c r="H17" s="37">
        <v>124870</v>
      </c>
      <c r="I17" s="37">
        <v>103290</v>
      </c>
      <c r="J17" s="37">
        <v>111420</v>
      </c>
      <c r="K17" s="37">
        <v>101390</v>
      </c>
      <c r="L17" s="37">
        <v>134830</v>
      </c>
      <c r="M17" s="37">
        <v>79090</v>
      </c>
      <c r="N17" s="37">
        <v>85360</v>
      </c>
      <c r="O17" s="37">
        <v>105990</v>
      </c>
      <c r="P17" s="3">
        <v>1339590</v>
      </c>
    </row>
    <row r="18" spans="1:16" s="19" customFormat="1" ht="24" customHeight="1" x14ac:dyDescent="0.15">
      <c r="A18" s="6"/>
      <c r="B18" s="137" t="s">
        <v>25</v>
      </c>
      <c r="C18" s="54" t="s">
        <v>26</v>
      </c>
      <c r="D18" s="37">
        <v>14360</v>
      </c>
      <c r="E18" s="37">
        <v>12460</v>
      </c>
      <c r="F18" s="37">
        <v>14190</v>
      </c>
      <c r="G18" s="37">
        <v>9820</v>
      </c>
      <c r="H18" s="37">
        <v>17500</v>
      </c>
      <c r="I18" s="37">
        <v>14800</v>
      </c>
      <c r="J18" s="37">
        <v>6280</v>
      </c>
      <c r="K18" s="37">
        <v>6210</v>
      </c>
      <c r="L18" s="37">
        <v>5550</v>
      </c>
      <c r="M18" s="37">
        <v>2400</v>
      </c>
      <c r="N18" s="37">
        <v>1370</v>
      </c>
      <c r="O18" s="37">
        <v>4920</v>
      </c>
      <c r="P18" s="3">
        <v>109860</v>
      </c>
    </row>
    <row r="19" spans="1:16" s="19" customFormat="1" ht="24" customHeight="1" x14ac:dyDescent="0.15">
      <c r="A19" s="6"/>
      <c r="B19" s="138"/>
      <c r="C19" s="54" t="s">
        <v>27</v>
      </c>
      <c r="D19" s="37">
        <v>0</v>
      </c>
      <c r="E19" s="37">
        <v>0</v>
      </c>
      <c r="F19" s="37">
        <v>100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250</v>
      </c>
      <c r="P19" s="3">
        <v>350</v>
      </c>
    </row>
    <row r="20" spans="1:16" s="19" customFormat="1" ht="24" customHeight="1" x14ac:dyDescent="0.15">
      <c r="A20" s="6"/>
      <c r="B20" s="138"/>
      <c r="C20" s="54" t="s">
        <v>28</v>
      </c>
      <c r="D20" s="37">
        <v>31050</v>
      </c>
      <c r="E20" s="37">
        <v>26930</v>
      </c>
      <c r="F20" s="37">
        <v>30660</v>
      </c>
      <c r="G20" s="37">
        <v>21220</v>
      </c>
      <c r="H20" s="37">
        <v>37840</v>
      </c>
      <c r="I20" s="37">
        <v>32000</v>
      </c>
      <c r="J20" s="37">
        <v>13580</v>
      </c>
      <c r="K20" s="37">
        <v>13410</v>
      </c>
      <c r="L20" s="37">
        <v>11990</v>
      </c>
      <c r="M20" s="37">
        <v>5190</v>
      </c>
      <c r="N20" s="37">
        <v>2950</v>
      </c>
      <c r="O20" s="37">
        <v>10620</v>
      </c>
      <c r="P20" s="3">
        <v>237440</v>
      </c>
    </row>
    <row r="21" spans="1:16" s="19" customFormat="1" ht="24" customHeight="1" x14ac:dyDescent="0.15">
      <c r="A21" s="6"/>
      <c r="B21" s="139"/>
      <c r="C21" s="54" t="s">
        <v>29</v>
      </c>
      <c r="D21" s="37">
        <v>6610</v>
      </c>
      <c r="E21" s="37">
        <v>5800</v>
      </c>
      <c r="F21" s="37">
        <v>4480</v>
      </c>
      <c r="G21" s="37">
        <v>5440</v>
      </c>
      <c r="H21" s="37">
        <v>6440</v>
      </c>
      <c r="I21" s="37">
        <v>6850</v>
      </c>
      <c r="J21" s="37">
        <v>5000</v>
      </c>
      <c r="K21" s="37">
        <v>5040</v>
      </c>
      <c r="L21" s="37">
        <v>5960</v>
      </c>
      <c r="M21" s="37">
        <v>3250</v>
      </c>
      <c r="N21" s="37">
        <v>2990</v>
      </c>
      <c r="O21" s="37">
        <v>5390</v>
      </c>
      <c r="P21" s="3">
        <v>63250</v>
      </c>
    </row>
    <row r="22" spans="1:16" s="19" customFormat="1" ht="24" customHeight="1" x14ac:dyDescent="0.15">
      <c r="A22" s="6"/>
      <c r="B22" s="130" t="s">
        <v>32</v>
      </c>
      <c r="C22" s="54" t="s">
        <v>30</v>
      </c>
      <c r="D22" s="37">
        <v>3340</v>
      </c>
      <c r="E22" s="37">
        <v>6550</v>
      </c>
      <c r="F22" s="37">
        <v>4870</v>
      </c>
      <c r="G22" s="37">
        <v>6310</v>
      </c>
      <c r="H22" s="37">
        <v>4230</v>
      </c>
      <c r="I22" s="37">
        <v>2760</v>
      </c>
      <c r="J22" s="37">
        <v>6110</v>
      </c>
      <c r="K22" s="37">
        <v>3400</v>
      </c>
      <c r="L22" s="37">
        <v>3160</v>
      </c>
      <c r="M22" s="37">
        <v>2790</v>
      </c>
      <c r="N22" s="37">
        <v>2410</v>
      </c>
      <c r="O22" s="37">
        <v>7380</v>
      </c>
      <c r="P22" s="3">
        <v>53310</v>
      </c>
    </row>
    <row r="23" spans="1:16" s="19" customFormat="1" ht="24" customHeight="1" thickBot="1" x14ac:dyDescent="0.2">
      <c r="A23" s="6"/>
      <c r="B23" s="131"/>
      <c r="C23" s="54" t="s">
        <v>31</v>
      </c>
      <c r="D23" s="37">
        <v>6410</v>
      </c>
      <c r="E23" s="37">
        <v>8810</v>
      </c>
      <c r="F23" s="37">
        <v>6440</v>
      </c>
      <c r="G23" s="37">
        <v>8770</v>
      </c>
      <c r="H23" s="37">
        <v>6890</v>
      </c>
      <c r="I23" s="37">
        <v>9120</v>
      </c>
      <c r="J23" s="37">
        <v>7170</v>
      </c>
      <c r="K23" s="37">
        <v>10890</v>
      </c>
      <c r="L23" s="37">
        <v>7950</v>
      </c>
      <c r="M23" s="37">
        <v>3930</v>
      </c>
      <c r="N23" s="37">
        <v>6790</v>
      </c>
      <c r="O23" s="37">
        <v>5380</v>
      </c>
      <c r="P23" s="3">
        <v>88550</v>
      </c>
    </row>
    <row r="24" spans="1:16" s="19" customFormat="1" ht="24" customHeight="1" thickTop="1" thickBot="1" x14ac:dyDescent="0.2">
      <c r="A24" s="6"/>
      <c r="B24" s="132" t="s">
        <v>15</v>
      </c>
      <c r="C24" s="133"/>
      <c r="D24" s="28">
        <v>4969930</v>
      </c>
      <c r="E24" s="28">
        <v>5218823</v>
      </c>
      <c r="F24" s="28">
        <v>4814051</v>
      </c>
      <c r="G24" s="28">
        <v>4950745</v>
      </c>
      <c r="H24" s="28">
        <v>4986096</v>
      </c>
      <c r="I24" s="28">
        <v>4664510</v>
      </c>
      <c r="J24" s="28">
        <v>4597637</v>
      </c>
      <c r="K24" s="28">
        <v>4780537</v>
      </c>
      <c r="L24" s="28">
        <v>5305987</v>
      </c>
      <c r="M24" s="28">
        <v>4678618</v>
      </c>
      <c r="N24" s="28">
        <v>4077821</v>
      </c>
      <c r="O24" s="28">
        <v>4847860</v>
      </c>
      <c r="P24" s="29">
        <v>57892615</v>
      </c>
    </row>
    <row r="25" spans="1:16" s="19" customFormat="1" ht="24" customHeight="1" x14ac:dyDescent="0.15">
      <c r="A25" s="6"/>
      <c r="B25" s="6" t="s">
        <v>202</v>
      </c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</row>
    <row r="26" spans="1:16" s="19" customFormat="1" ht="24" customHeight="1" x14ac:dyDescent="0.15">
      <c r="A26" s="6"/>
      <c r="B26" s="134" t="s">
        <v>179</v>
      </c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</row>
  </sheetData>
  <mergeCells count="16">
    <mergeCell ref="C9:C10"/>
    <mergeCell ref="B3:D3"/>
    <mergeCell ref="B4:E4"/>
    <mergeCell ref="B5:C5"/>
    <mergeCell ref="B6:C6"/>
    <mergeCell ref="B7:C8"/>
    <mergeCell ref="B18:B21"/>
    <mergeCell ref="B22:B23"/>
    <mergeCell ref="B24:C24"/>
    <mergeCell ref="B26:P26"/>
    <mergeCell ref="C11:C12"/>
    <mergeCell ref="B13:C13"/>
    <mergeCell ref="B14:C14"/>
    <mergeCell ref="B15:C15"/>
    <mergeCell ref="B16:C16"/>
    <mergeCell ref="B17:C17"/>
  </mergeCells>
  <phoneticPr fontId="3"/>
  <printOptions horizontalCentered="1" verticalCentered="1"/>
  <pageMargins left="0.39370078740157483" right="0.39370078740157483" top="0.39370078740157483" bottom="0.55118110236220474" header="0.51181102362204722" footer="0.35433070866141736"/>
  <pageSetup paperSize="9" scale="87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view="pageBreakPreview" zoomScale="90" zoomScaleNormal="100" zoomScaleSheetLayoutView="90" workbookViewId="0">
      <selection activeCell="A2" sqref="A2:D2"/>
    </sheetView>
  </sheetViews>
  <sheetFormatPr defaultColWidth="11.625" defaultRowHeight="24" customHeight="1" x14ac:dyDescent="0.15"/>
  <cols>
    <col min="1" max="1" width="7" style="6" customWidth="1"/>
    <col min="2" max="4" width="25.125" style="6" customWidth="1"/>
    <col min="5" max="248" width="11.625" style="6"/>
    <col min="249" max="249" width="7" style="6" customWidth="1"/>
    <col min="250" max="252" width="14.625" style="6" customWidth="1"/>
    <col min="253" max="253" width="17.375" style="6" customWidth="1"/>
    <col min="254" max="504" width="11.625" style="6"/>
    <col min="505" max="505" width="7" style="6" customWidth="1"/>
    <col min="506" max="508" width="14.625" style="6" customWidth="1"/>
    <col min="509" max="509" width="17.375" style="6" customWidth="1"/>
    <col min="510" max="760" width="11.625" style="6"/>
    <col min="761" max="761" width="7" style="6" customWidth="1"/>
    <col min="762" max="764" width="14.625" style="6" customWidth="1"/>
    <col min="765" max="765" width="17.375" style="6" customWidth="1"/>
    <col min="766" max="1016" width="11.625" style="6"/>
    <col min="1017" max="1017" width="7" style="6" customWidth="1"/>
    <col min="1018" max="1020" width="14.625" style="6" customWidth="1"/>
    <col min="1021" max="1021" width="17.375" style="6" customWidth="1"/>
    <col min="1022" max="1272" width="11.625" style="6"/>
    <col min="1273" max="1273" width="7" style="6" customWidth="1"/>
    <col min="1274" max="1276" width="14.625" style="6" customWidth="1"/>
    <col min="1277" max="1277" width="17.375" style="6" customWidth="1"/>
    <col min="1278" max="1528" width="11.625" style="6"/>
    <col min="1529" max="1529" width="7" style="6" customWidth="1"/>
    <col min="1530" max="1532" width="14.625" style="6" customWidth="1"/>
    <col min="1533" max="1533" width="17.375" style="6" customWidth="1"/>
    <col min="1534" max="1784" width="11.625" style="6"/>
    <col min="1785" max="1785" width="7" style="6" customWidth="1"/>
    <col min="1786" max="1788" width="14.625" style="6" customWidth="1"/>
    <col min="1789" max="1789" width="17.375" style="6" customWidth="1"/>
    <col min="1790" max="2040" width="11.625" style="6"/>
    <col min="2041" max="2041" width="7" style="6" customWidth="1"/>
    <col min="2042" max="2044" width="14.625" style="6" customWidth="1"/>
    <col min="2045" max="2045" width="17.375" style="6" customWidth="1"/>
    <col min="2046" max="2296" width="11.625" style="6"/>
    <col min="2297" max="2297" width="7" style="6" customWidth="1"/>
    <col min="2298" max="2300" width="14.625" style="6" customWidth="1"/>
    <col min="2301" max="2301" width="17.375" style="6" customWidth="1"/>
    <col min="2302" max="2552" width="11.625" style="6"/>
    <col min="2553" max="2553" width="7" style="6" customWidth="1"/>
    <col min="2554" max="2556" width="14.625" style="6" customWidth="1"/>
    <col min="2557" max="2557" width="17.375" style="6" customWidth="1"/>
    <col min="2558" max="2808" width="11.625" style="6"/>
    <col min="2809" max="2809" width="7" style="6" customWidth="1"/>
    <col min="2810" max="2812" width="14.625" style="6" customWidth="1"/>
    <col min="2813" max="2813" width="17.375" style="6" customWidth="1"/>
    <col min="2814" max="3064" width="11.625" style="6"/>
    <col min="3065" max="3065" width="7" style="6" customWidth="1"/>
    <col min="3066" max="3068" width="14.625" style="6" customWidth="1"/>
    <col min="3069" max="3069" width="17.375" style="6" customWidth="1"/>
    <col min="3070" max="3320" width="11.625" style="6"/>
    <col min="3321" max="3321" width="7" style="6" customWidth="1"/>
    <col min="3322" max="3324" width="14.625" style="6" customWidth="1"/>
    <col min="3325" max="3325" width="17.375" style="6" customWidth="1"/>
    <col min="3326" max="3576" width="11.625" style="6"/>
    <col min="3577" max="3577" width="7" style="6" customWidth="1"/>
    <col min="3578" max="3580" width="14.625" style="6" customWidth="1"/>
    <col min="3581" max="3581" width="17.375" style="6" customWidth="1"/>
    <col min="3582" max="3832" width="11.625" style="6"/>
    <col min="3833" max="3833" width="7" style="6" customWidth="1"/>
    <col min="3834" max="3836" width="14.625" style="6" customWidth="1"/>
    <col min="3837" max="3837" width="17.375" style="6" customWidth="1"/>
    <col min="3838" max="4088" width="11.625" style="6"/>
    <col min="4089" max="4089" width="7" style="6" customWidth="1"/>
    <col min="4090" max="4092" width="14.625" style="6" customWidth="1"/>
    <col min="4093" max="4093" width="17.375" style="6" customWidth="1"/>
    <col min="4094" max="4344" width="11.625" style="6"/>
    <col min="4345" max="4345" width="7" style="6" customWidth="1"/>
    <col min="4346" max="4348" width="14.625" style="6" customWidth="1"/>
    <col min="4349" max="4349" width="17.375" style="6" customWidth="1"/>
    <col min="4350" max="4600" width="11.625" style="6"/>
    <col min="4601" max="4601" width="7" style="6" customWidth="1"/>
    <col min="4602" max="4604" width="14.625" style="6" customWidth="1"/>
    <col min="4605" max="4605" width="17.375" style="6" customWidth="1"/>
    <col min="4606" max="4856" width="11.625" style="6"/>
    <col min="4857" max="4857" width="7" style="6" customWidth="1"/>
    <col min="4858" max="4860" width="14.625" style="6" customWidth="1"/>
    <col min="4861" max="4861" width="17.375" style="6" customWidth="1"/>
    <col min="4862" max="5112" width="11.625" style="6"/>
    <col min="5113" max="5113" width="7" style="6" customWidth="1"/>
    <col min="5114" max="5116" width="14.625" style="6" customWidth="1"/>
    <col min="5117" max="5117" width="17.375" style="6" customWidth="1"/>
    <col min="5118" max="5368" width="11.625" style="6"/>
    <col min="5369" max="5369" width="7" style="6" customWidth="1"/>
    <col min="5370" max="5372" width="14.625" style="6" customWidth="1"/>
    <col min="5373" max="5373" width="17.375" style="6" customWidth="1"/>
    <col min="5374" max="5624" width="11.625" style="6"/>
    <col min="5625" max="5625" width="7" style="6" customWidth="1"/>
    <col min="5626" max="5628" width="14.625" style="6" customWidth="1"/>
    <col min="5629" max="5629" width="17.375" style="6" customWidth="1"/>
    <col min="5630" max="5880" width="11.625" style="6"/>
    <col min="5881" max="5881" width="7" style="6" customWidth="1"/>
    <col min="5882" max="5884" width="14.625" style="6" customWidth="1"/>
    <col min="5885" max="5885" width="17.375" style="6" customWidth="1"/>
    <col min="5886" max="6136" width="11.625" style="6"/>
    <col min="6137" max="6137" width="7" style="6" customWidth="1"/>
    <col min="6138" max="6140" width="14.625" style="6" customWidth="1"/>
    <col min="6141" max="6141" width="17.375" style="6" customWidth="1"/>
    <col min="6142" max="6392" width="11.625" style="6"/>
    <col min="6393" max="6393" width="7" style="6" customWidth="1"/>
    <col min="6394" max="6396" width="14.625" style="6" customWidth="1"/>
    <col min="6397" max="6397" width="17.375" style="6" customWidth="1"/>
    <col min="6398" max="6648" width="11.625" style="6"/>
    <col min="6649" max="6649" width="7" style="6" customWidth="1"/>
    <col min="6650" max="6652" width="14.625" style="6" customWidth="1"/>
    <col min="6653" max="6653" width="17.375" style="6" customWidth="1"/>
    <col min="6654" max="6904" width="11.625" style="6"/>
    <col min="6905" max="6905" width="7" style="6" customWidth="1"/>
    <col min="6906" max="6908" width="14.625" style="6" customWidth="1"/>
    <col min="6909" max="6909" width="17.375" style="6" customWidth="1"/>
    <col min="6910" max="7160" width="11.625" style="6"/>
    <col min="7161" max="7161" width="7" style="6" customWidth="1"/>
    <col min="7162" max="7164" width="14.625" style="6" customWidth="1"/>
    <col min="7165" max="7165" width="17.375" style="6" customWidth="1"/>
    <col min="7166" max="7416" width="11.625" style="6"/>
    <col min="7417" max="7417" width="7" style="6" customWidth="1"/>
    <col min="7418" max="7420" width="14.625" style="6" customWidth="1"/>
    <col min="7421" max="7421" width="17.375" style="6" customWidth="1"/>
    <col min="7422" max="7672" width="11.625" style="6"/>
    <col min="7673" max="7673" width="7" style="6" customWidth="1"/>
    <col min="7674" max="7676" width="14.625" style="6" customWidth="1"/>
    <col min="7677" max="7677" width="17.375" style="6" customWidth="1"/>
    <col min="7678" max="7928" width="11.625" style="6"/>
    <col min="7929" max="7929" width="7" style="6" customWidth="1"/>
    <col min="7930" max="7932" width="14.625" style="6" customWidth="1"/>
    <col min="7933" max="7933" width="17.375" style="6" customWidth="1"/>
    <col min="7934" max="8184" width="11.625" style="6"/>
    <col min="8185" max="8185" width="7" style="6" customWidth="1"/>
    <col min="8186" max="8188" width="14.625" style="6" customWidth="1"/>
    <col min="8189" max="8189" width="17.375" style="6" customWidth="1"/>
    <col min="8190" max="8440" width="11.625" style="6"/>
    <col min="8441" max="8441" width="7" style="6" customWidth="1"/>
    <col min="8442" max="8444" width="14.625" style="6" customWidth="1"/>
    <col min="8445" max="8445" width="17.375" style="6" customWidth="1"/>
    <col min="8446" max="8696" width="11.625" style="6"/>
    <col min="8697" max="8697" width="7" style="6" customWidth="1"/>
    <col min="8698" max="8700" width="14.625" style="6" customWidth="1"/>
    <col min="8701" max="8701" width="17.375" style="6" customWidth="1"/>
    <col min="8702" max="8952" width="11.625" style="6"/>
    <col min="8953" max="8953" width="7" style="6" customWidth="1"/>
    <col min="8954" max="8956" width="14.625" style="6" customWidth="1"/>
    <col min="8957" max="8957" width="17.375" style="6" customWidth="1"/>
    <col min="8958" max="9208" width="11.625" style="6"/>
    <col min="9209" max="9209" width="7" style="6" customWidth="1"/>
    <col min="9210" max="9212" width="14.625" style="6" customWidth="1"/>
    <col min="9213" max="9213" width="17.375" style="6" customWidth="1"/>
    <col min="9214" max="9464" width="11.625" style="6"/>
    <col min="9465" max="9465" width="7" style="6" customWidth="1"/>
    <col min="9466" max="9468" width="14.625" style="6" customWidth="1"/>
    <col min="9469" max="9469" width="17.375" style="6" customWidth="1"/>
    <col min="9470" max="9720" width="11.625" style="6"/>
    <col min="9721" max="9721" width="7" style="6" customWidth="1"/>
    <col min="9722" max="9724" width="14.625" style="6" customWidth="1"/>
    <col min="9725" max="9725" width="17.375" style="6" customWidth="1"/>
    <col min="9726" max="9976" width="11.625" style="6"/>
    <col min="9977" max="9977" width="7" style="6" customWidth="1"/>
    <col min="9978" max="9980" width="14.625" style="6" customWidth="1"/>
    <col min="9981" max="9981" width="17.375" style="6" customWidth="1"/>
    <col min="9982" max="10232" width="11.625" style="6"/>
    <col min="10233" max="10233" width="7" style="6" customWidth="1"/>
    <col min="10234" max="10236" width="14.625" style="6" customWidth="1"/>
    <col min="10237" max="10237" width="17.375" style="6" customWidth="1"/>
    <col min="10238" max="10488" width="11.625" style="6"/>
    <col min="10489" max="10489" width="7" style="6" customWidth="1"/>
    <col min="10490" max="10492" width="14.625" style="6" customWidth="1"/>
    <col min="10493" max="10493" width="17.375" style="6" customWidth="1"/>
    <col min="10494" max="10744" width="11.625" style="6"/>
    <col min="10745" max="10745" width="7" style="6" customWidth="1"/>
    <col min="10746" max="10748" width="14.625" style="6" customWidth="1"/>
    <col min="10749" max="10749" width="17.375" style="6" customWidth="1"/>
    <col min="10750" max="11000" width="11.625" style="6"/>
    <col min="11001" max="11001" width="7" style="6" customWidth="1"/>
    <col min="11002" max="11004" width="14.625" style="6" customWidth="1"/>
    <col min="11005" max="11005" width="17.375" style="6" customWidth="1"/>
    <col min="11006" max="11256" width="11.625" style="6"/>
    <col min="11257" max="11257" width="7" style="6" customWidth="1"/>
    <col min="11258" max="11260" width="14.625" style="6" customWidth="1"/>
    <col min="11261" max="11261" width="17.375" style="6" customWidth="1"/>
    <col min="11262" max="11512" width="11.625" style="6"/>
    <col min="11513" max="11513" width="7" style="6" customWidth="1"/>
    <col min="11514" max="11516" width="14.625" style="6" customWidth="1"/>
    <col min="11517" max="11517" width="17.375" style="6" customWidth="1"/>
    <col min="11518" max="11768" width="11.625" style="6"/>
    <col min="11769" max="11769" width="7" style="6" customWidth="1"/>
    <col min="11770" max="11772" width="14.625" style="6" customWidth="1"/>
    <col min="11773" max="11773" width="17.375" style="6" customWidth="1"/>
    <col min="11774" max="12024" width="11.625" style="6"/>
    <col min="12025" max="12025" width="7" style="6" customWidth="1"/>
    <col min="12026" max="12028" width="14.625" style="6" customWidth="1"/>
    <col min="12029" max="12029" width="17.375" style="6" customWidth="1"/>
    <col min="12030" max="12280" width="11.625" style="6"/>
    <col min="12281" max="12281" width="7" style="6" customWidth="1"/>
    <col min="12282" max="12284" width="14.625" style="6" customWidth="1"/>
    <col min="12285" max="12285" width="17.375" style="6" customWidth="1"/>
    <col min="12286" max="12536" width="11.625" style="6"/>
    <col min="12537" max="12537" width="7" style="6" customWidth="1"/>
    <col min="12538" max="12540" width="14.625" style="6" customWidth="1"/>
    <col min="12541" max="12541" width="17.375" style="6" customWidth="1"/>
    <col min="12542" max="12792" width="11.625" style="6"/>
    <col min="12793" max="12793" width="7" style="6" customWidth="1"/>
    <col min="12794" max="12796" width="14.625" style="6" customWidth="1"/>
    <col min="12797" max="12797" width="17.375" style="6" customWidth="1"/>
    <col min="12798" max="13048" width="11.625" style="6"/>
    <col min="13049" max="13049" width="7" style="6" customWidth="1"/>
    <col min="13050" max="13052" width="14.625" style="6" customWidth="1"/>
    <col min="13053" max="13053" width="17.375" style="6" customWidth="1"/>
    <col min="13054" max="13304" width="11.625" style="6"/>
    <col min="13305" max="13305" width="7" style="6" customWidth="1"/>
    <col min="13306" max="13308" width="14.625" style="6" customWidth="1"/>
    <col min="13309" max="13309" width="17.375" style="6" customWidth="1"/>
    <col min="13310" max="13560" width="11.625" style="6"/>
    <col min="13561" max="13561" width="7" style="6" customWidth="1"/>
    <col min="13562" max="13564" width="14.625" style="6" customWidth="1"/>
    <col min="13565" max="13565" width="17.375" style="6" customWidth="1"/>
    <col min="13566" max="13816" width="11.625" style="6"/>
    <col min="13817" max="13817" width="7" style="6" customWidth="1"/>
    <col min="13818" max="13820" width="14.625" style="6" customWidth="1"/>
    <col min="13821" max="13821" width="17.375" style="6" customWidth="1"/>
    <col min="13822" max="14072" width="11.625" style="6"/>
    <col min="14073" max="14073" width="7" style="6" customWidth="1"/>
    <col min="14074" max="14076" width="14.625" style="6" customWidth="1"/>
    <col min="14077" max="14077" width="17.375" style="6" customWidth="1"/>
    <col min="14078" max="14328" width="11.625" style="6"/>
    <col min="14329" max="14329" width="7" style="6" customWidth="1"/>
    <col min="14330" max="14332" width="14.625" style="6" customWidth="1"/>
    <col min="14333" max="14333" width="17.375" style="6" customWidth="1"/>
    <col min="14334" max="14584" width="11.625" style="6"/>
    <col min="14585" max="14585" width="7" style="6" customWidth="1"/>
    <col min="14586" max="14588" width="14.625" style="6" customWidth="1"/>
    <col min="14589" max="14589" width="17.375" style="6" customWidth="1"/>
    <col min="14590" max="14840" width="11.625" style="6"/>
    <col min="14841" max="14841" width="7" style="6" customWidth="1"/>
    <col min="14842" max="14844" width="14.625" style="6" customWidth="1"/>
    <col min="14845" max="14845" width="17.375" style="6" customWidth="1"/>
    <col min="14846" max="15096" width="11.625" style="6"/>
    <col min="15097" max="15097" width="7" style="6" customWidth="1"/>
    <col min="15098" max="15100" width="14.625" style="6" customWidth="1"/>
    <col min="15101" max="15101" width="17.375" style="6" customWidth="1"/>
    <col min="15102" max="15352" width="11.625" style="6"/>
    <col min="15353" max="15353" width="7" style="6" customWidth="1"/>
    <col min="15354" max="15356" width="14.625" style="6" customWidth="1"/>
    <col min="15357" max="15357" width="17.375" style="6" customWidth="1"/>
    <col min="15358" max="15608" width="11.625" style="6"/>
    <col min="15609" max="15609" width="7" style="6" customWidth="1"/>
    <col min="15610" max="15612" width="14.625" style="6" customWidth="1"/>
    <col min="15613" max="15613" width="17.375" style="6" customWidth="1"/>
    <col min="15614" max="15864" width="11.625" style="6"/>
    <col min="15865" max="15865" width="7" style="6" customWidth="1"/>
    <col min="15866" max="15868" width="14.625" style="6" customWidth="1"/>
    <col min="15869" max="15869" width="17.375" style="6" customWidth="1"/>
    <col min="15870" max="16120" width="11.625" style="6"/>
    <col min="16121" max="16121" width="7" style="6" customWidth="1"/>
    <col min="16122" max="16124" width="14.625" style="6" customWidth="1"/>
    <col min="16125" max="16125" width="17.375" style="6" customWidth="1"/>
    <col min="16126" max="16384" width="11.625" style="6"/>
  </cols>
  <sheetData>
    <row r="1" spans="1:4" ht="18" customHeight="1" x14ac:dyDescent="0.15"/>
    <row r="2" spans="1:4" ht="24" customHeight="1" x14ac:dyDescent="0.15">
      <c r="A2" s="153" t="s">
        <v>207</v>
      </c>
      <c r="B2" s="134"/>
      <c r="C2" s="153"/>
      <c r="D2" s="153"/>
    </row>
    <row r="3" spans="1:4" ht="24" customHeight="1" thickBot="1" x14ac:dyDescent="0.2">
      <c r="D3" s="118" t="s">
        <v>1</v>
      </c>
    </row>
    <row r="4" spans="1:4" ht="24" customHeight="1" x14ac:dyDescent="0.15">
      <c r="A4" s="154" t="s">
        <v>2</v>
      </c>
      <c r="B4" s="156" t="s">
        <v>197</v>
      </c>
      <c r="C4" s="156"/>
      <c r="D4" s="157"/>
    </row>
    <row r="5" spans="1:4" ht="24" customHeight="1" thickBot="1" x14ac:dyDescent="0.2">
      <c r="A5" s="155"/>
      <c r="B5" s="124" t="s">
        <v>18</v>
      </c>
      <c r="C5" s="124" t="s">
        <v>19</v>
      </c>
      <c r="D5" s="125" t="s">
        <v>44</v>
      </c>
    </row>
    <row r="6" spans="1:4" ht="24" customHeight="1" x14ac:dyDescent="0.15">
      <c r="A6" s="126" t="s">
        <v>169</v>
      </c>
      <c r="B6" s="33">
        <v>22200</v>
      </c>
      <c r="C6" s="18">
        <v>0</v>
      </c>
      <c r="D6" s="34">
        <v>22200</v>
      </c>
    </row>
    <row r="7" spans="1:4" ht="24" customHeight="1" x14ac:dyDescent="0.15">
      <c r="A7" s="127" t="s">
        <v>184</v>
      </c>
      <c r="B7" s="2">
        <v>33780</v>
      </c>
      <c r="C7" s="2">
        <v>0</v>
      </c>
      <c r="D7" s="3">
        <v>33780</v>
      </c>
    </row>
    <row r="8" spans="1:4" ht="24" customHeight="1" x14ac:dyDescent="0.15">
      <c r="A8" s="127" t="s">
        <v>170</v>
      </c>
      <c r="B8" s="2">
        <v>35380</v>
      </c>
      <c r="C8" s="2">
        <v>0</v>
      </c>
      <c r="D8" s="3">
        <v>35380</v>
      </c>
    </row>
    <row r="9" spans="1:4" ht="24" customHeight="1" x14ac:dyDescent="0.15">
      <c r="A9" s="127" t="s">
        <v>171</v>
      </c>
      <c r="B9" s="2">
        <v>46430</v>
      </c>
      <c r="C9" s="2">
        <v>0</v>
      </c>
      <c r="D9" s="3">
        <v>46430</v>
      </c>
    </row>
    <row r="10" spans="1:4" ht="24" customHeight="1" x14ac:dyDescent="0.15">
      <c r="A10" s="127" t="s">
        <v>183</v>
      </c>
      <c r="B10" s="2">
        <v>65250</v>
      </c>
      <c r="C10" s="2">
        <v>0</v>
      </c>
      <c r="D10" s="3">
        <v>65250</v>
      </c>
    </row>
    <row r="11" spans="1:4" ht="24" customHeight="1" x14ac:dyDescent="0.15">
      <c r="A11" s="127" t="s">
        <v>182</v>
      </c>
      <c r="B11" s="2">
        <v>57790</v>
      </c>
      <c r="C11" s="2">
        <v>0</v>
      </c>
      <c r="D11" s="3">
        <v>57790</v>
      </c>
    </row>
    <row r="12" spans="1:4" ht="24" customHeight="1" x14ac:dyDescent="0.15">
      <c r="A12" s="127" t="s">
        <v>181</v>
      </c>
      <c r="B12" s="2">
        <v>57330</v>
      </c>
      <c r="C12" s="2">
        <v>0</v>
      </c>
      <c r="D12" s="3">
        <v>57330</v>
      </c>
    </row>
    <row r="13" spans="1:4" ht="24" customHeight="1" x14ac:dyDescent="0.15">
      <c r="A13" s="127" t="s">
        <v>172</v>
      </c>
      <c r="B13" s="2">
        <v>61890</v>
      </c>
      <c r="C13" s="2">
        <v>0</v>
      </c>
      <c r="D13" s="3">
        <v>61890</v>
      </c>
    </row>
    <row r="14" spans="1:4" ht="24" customHeight="1" x14ac:dyDescent="0.15">
      <c r="A14" s="127" t="s">
        <v>173</v>
      </c>
      <c r="B14" s="2">
        <v>69360</v>
      </c>
      <c r="C14" s="2">
        <v>0</v>
      </c>
      <c r="D14" s="3">
        <v>69360</v>
      </c>
    </row>
    <row r="15" spans="1:4" ht="24" customHeight="1" x14ac:dyDescent="0.15">
      <c r="A15" s="127" t="s">
        <v>180</v>
      </c>
      <c r="B15" s="2">
        <v>81980</v>
      </c>
      <c r="C15" s="2">
        <v>0</v>
      </c>
      <c r="D15" s="3">
        <v>81980</v>
      </c>
    </row>
    <row r="16" spans="1:4" ht="24" customHeight="1" x14ac:dyDescent="0.15">
      <c r="A16" s="127" t="s">
        <v>174</v>
      </c>
      <c r="B16" s="2">
        <v>75500</v>
      </c>
      <c r="C16" s="2">
        <v>0</v>
      </c>
      <c r="D16" s="3">
        <v>75500</v>
      </c>
    </row>
    <row r="17" spans="1:4" ht="24" customHeight="1" thickBot="1" x14ac:dyDescent="0.2">
      <c r="A17" s="128" t="s">
        <v>175</v>
      </c>
      <c r="B17" s="2">
        <v>95840</v>
      </c>
      <c r="C17" s="18">
        <v>0</v>
      </c>
      <c r="D17" s="35">
        <v>95840</v>
      </c>
    </row>
    <row r="18" spans="1:4" ht="24" customHeight="1" thickTop="1" thickBot="1" x14ac:dyDescent="0.2">
      <c r="A18" s="129" t="s">
        <v>44</v>
      </c>
      <c r="B18" s="28">
        <v>702730</v>
      </c>
      <c r="C18" s="28">
        <v>0</v>
      </c>
      <c r="D18" s="29">
        <v>702730</v>
      </c>
    </row>
    <row r="19" spans="1:4" ht="3.75" customHeight="1" x14ac:dyDescent="0.15"/>
    <row r="20" spans="1:4" s="18" customFormat="1" ht="24" customHeight="1" x14ac:dyDescent="0.15">
      <c r="A20" s="158" t="s">
        <v>198</v>
      </c>
      <c r="B20" s="158"/>
      <c r="C20" s="158"/>
      <c r="D20" s="158"/>
    </row>
  </sheetData>
  <mergeCells count="4">
    <mergeCell ref="A2:D2"/>
    <mergeCell ref="A4:A5"/>
    <mergeCell ref="B4:D4"/>
    <mergeCell ref="A20:D20"/>
  </mergeCells>
  <phoneticPr fontId="3"/>
  <printOptions horizontalCentered="1"/>
  <pageMargins left="0.39370078740157483" right="0.39370078740157483" top="0.39370078740157483" bottom="0.55118110236220474" header="0.51181102362204722" footer="0.35433070866141736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45"/>
  <sheetViews>
    <sheetView view="pageBreakPreview" zoomScale="90" zoomScaleNormal="75" zoomScaleSheetLayoutView="90" workbookViewId="0">
      <selection activeCell="B2" sqref="B2:P2"/>
    </sheetView>
  </sheetViews>
  <sheetFormatPr defaultColWidth="12.625" defaultRowHeight="18" customHeight="1" x14ac:dyDescent="0.15"/>
  <cols>
    <col min="1" max="1" width="3.375" style="6" customWidth="1"/>
    <col min="2" max="2" width="4.625" style="6" customWidth="1"/>
    <col min="3" max="16" width="12.625" style="6" customWidth="1"/>
    <col min="17" max="250" width="12.625" style="6"/>
    <col min="251" max="251" width="4.125" style="6" customWidth="1"/>
    <col min="252" max="252" width="4.625" style="6" customWidth="1"/>
    <col min="253" max="266" width="12.625" style="6" customWidth="1"/>
    <col min="267" max="267" width="5.625" style="6" customWidth="1"/>
    <col min="268" max="506" width="12.625" style="6"/>
    <col min="507" max="507" width="4.125" style="6" customWidth="1"/>
    <col min="508" max="508" width="4.625" style="6" customWidth="1"/>
    <col min="509" max="522" width="12.625" style="6" customWidth="1"/>
    <col min="523" max="523" width="5.625" style="6" customWidth="1"/>
    <col min="524" max="762" width="12.625" style="6"/>
    <col min="763" max="763" width="4.125" style="6" customWidth="1"/>
    <col min="764" max="764" width="4.625" style="6" customWidth="1"/>
    <col min="765" max="778" width="12.625" style="6" customWidth="1"/>
    <col min="779" max="779" width="5.625" style="6" customWidth="1"/>
    <col min="780" max="1018" width="12.625" style="6"/>
    <col min="1019" max="1019" width="4.125" style="6" customWidth="1"/>
    <col min="1020" max="1020" width="4.625" style="6" customWidth="1"/>
    <col min="1021" max="1034" width="12.625" style="6" customWidth="1"/>
    <col min="1035" max="1035" width="5.625" style="6" customWidth="1"/>
    <col min="1036" max="1274" width="12.625" style="6"/>
    <col min="1275" max="1275" width="4.125" style="6" customWidth="1"/>
    <col min="1276" max="1276" width="4.625" style="6" customWidth="1"/>
    <col min="1277" max="1290" width="12.625" style="6" customWidth="1"/>
    <col min="1291" max="1291" width="5.625" style="6" customWidth="1"/>
    <col min="1292" max="1530" width="12.625" style="6"/>
    <col min="1531" max="1531" width="4.125" style="6" customWidth="1"/>
    <col min="1532" max="1532" width="4.625" style="6" customWidth="1"/>
    <col min="1533" max="1546" width="12.625" style="6" customWidth="1"/>
    <col min="1547" max="1547" width="5.625" style="6" customWidth="1"/>
    <col min="1548" max="1786" width="12.625" style="6"/>
    <col min="1787" max="1787" width="4.125" style="6" customWidth="1"/>
    <col min="1788" max="1788" width="4.625" style="6" customWidth="1"/>
    <col min="1789" max="1802" width="12.625" style="6" customWidth="1"/>
    <col min="1803" max="1803" width="5.625" style="6" customWidth="1"/>
    <col min="1804" max="2042" width="12.625" style="6"/>
    <col min="2043" max="2043" width="4.125" style="6" customWidth="1"/>
    <col min="2044" max="2044" width="4.625" style="6" customWidth="1"/>
    <col min="2045" max="2058" width="12.625" style="6" customWidth="1"/>
    <col min="2059" max="2059" width="5.625" style="6" customWidth="1"/>
    <col min="2060" max="2298" width="12.625" style="6"/>
    <col min="2299" max="2299" width="4.125" style="6" customWidth="1"/>
    <col min="2300" max="2300" width="4.625" style="6" customWidth="1"/>
    <col min="2301" max="2314" width="12.625" style="6" customWidth="1"/>
    <col min="2315" max="2315" width="5.625" style="6" customWidth="1"/>
    <col min="2316" max="2554" width="12.625" style="6"/>
    <col min="2555" max="2555" width="4.125" style="6" customWidth="1"/>
    <col min="2556" max="2556" width="4.625" style="6" customWidth="1"/>
    <col min="2557" max="2570" width="12.625" style="6" customWidth="1"/>
    <col min="2571" max="2571" width="5.625" style="6" customWidth="1"/>
    <col min="2572" max="2810" width="12.625" style="6"/>
    <col min="2811" max="2811" width="4.125" style="6" customWidth="1"/>
    <col min="2812" max="2812" width="4.625" style="6" customWidth="1"/>
    <col min="2813" max="2826" width="12.625" style="6" customWidth="1"/>
    <col min="2827" max="2827" width="5.625" style="6" customWidth="1"/>
    <col min="2828" max="3066" width="12.625" style="6"/>
    <col min="3067" max="3067" width="4.125" style="6" customWidth="1"/>
    <col min="3068" max="3068" width="4.625" style="6" customWidth="1"/>
    <col min="3069" max="3082" width="12.625" style="6" customWidth="1"/>
    <col min="3083" max="3083" width="5.625" style="6" customWidth="1"/>
    <col min="3084" max="3322" width="12.625" style="6"/>
    <col min="3323" max="3323" width="4.125" style="6" customWidth="1"/>
    <col min="3324" max="3324" width="4.625" style="6" customWidth="1"/>
    <col min="3325" max="3338" width="12.625" style="6" customWidth="1"/>
    <col min="3339" max="3339" width="5.625" style="6" customWidth="1"/>
    <col min="3340" max="3578" width="12.625" style="6"/>
    <col min="3579" max="3579" width="4.125" style="6" customWidth="1"/>
    <col min="3580" max="3580" width="4.625" style="6" customWidth="1"/>
    <col min="3581" max="3594" width="12.625" style="6" customWidth="1"/>
    <col min="3595" max="3595" width="5.625" style="6" customWidth="1"/>
    <col min="3596" max="3834" width="12.625" style="6"/>
    <col min="3835" max="3835" width="4.125" style="6" customWidth="1"/>
    <col min="3836" max="3836" width="4.625" style="6" customWidth="1"/>
    <col min="3837" max="3850" width="12.625" style="6" customWidth="1"/>
    <col min="3851" max="3851" width="5.625" style="6" customWidth="1"/>
    <col min="3852" max="4090" width="12.625" style="6"/>
    <col min="4091" max="4091" width="4.125" style="6" customWidth="1"/>
    <col min="4092" max="4092" width="4.625" style="6" customWidth="1"/>
    <col min="4093" max="4106" width="12.625" style="6" customWidth="1"/>
    <col min="4107" max="4107" width="5.625" style="6" customWidth="1"/>
    <col min="4108" max="4346" width="12.625" style="6"/>
    <col min="4347" max="4347" width="4.125" style="6" customWidth="1"/>
    <col min="4348" max="4348" width="4.625" style="6" customWidth="1"/>
    <col min="4349" max="4362" width="12.625" style="6" customWidth="1"/>
    <col min="4363" max="4363" width="5.625" style="6" customWidth="1"/>
    <col min="4364" max="4602" width="12.625" style="6"/>
    <col min="4603" max="4603" width="4.125" style="6" customWidth="1"/>
    <col min="4604" max="4604" width="4.625" style="6" customWidth="1"/>
    <col min="4605" max="4618" width="12.625" style="6" customWidth="1"/>
    <col min="4619" max="4619" width="5.625" style="6" customWidth="1"/>
    <col min="4620" max="4858" width="12.625" style="6"/>
    <col min="4859" max="4859" width="4.125" style="6" customWidth="1"/>
    <col min="4860" max="4860" width="4.625" style="6" customWidth="1"/>
    <col min="4861" max="4874" width="12.625" style="6" customWidth="1"/>
    <col min="4875" max="4875" width="5.625" style="6" customWidth="1"/>
    <col min="4876" max="5114" width="12.625" style="6"/>
    <col min="5115" max="5115" width="4.125" style="6" customWidth="1"/>
    <col min="5116" max="5116" width="4.625" style="6" customWidth="1"/>
    <col min="5117" max="5130" width="12.625" style="6" customWidth="1"/>
    <col min="5131" max="5131" width="5.625" style="6" customWidth="1"/>
    <col min="5132" max="5370" width="12.625" style="6"/>
    <col min="5371" max="5371" width="4.125" style="6" customWidth="1"/>
    <col min="5372" max="5372" width="4.625" style="6" customWidth="1"/>
    <col min="5373" max="5386" width="12.625" style="6" customWidth="1"/>
    <col min="5387" max="5387" width="5.625" style="6" customWidth="1"/>
    <col min="5388" max="5626" width="12.625" style="6"/>
    <col min="5627" max="5627" width="4.125" style="6" customWidth="1"/>
    <col min="5628" max="5628" width="4.625" style="6" customWidth="1"/>
    <col min="5629" max="5642" width="12.625" style="6" customWidth="1"/>
    <col min="5643" max="5643" width="5.625" style="6" customWidth="1"/>
    <col min="5644" max="5882" width="12.625" style="6"/>
    <col min="5883" max="5883" width="4.125" style="6" customWidth="1"/>
    <col min="5884" max="5884" width="4.625" style="6" customWidth="1"/>
    <col min="5885" max="5898" width="12.625" style="6" customWidth="1"/>
    <col min="5899" max="5899" width="5.625" style="6" customWidth="1"/>
    <col min="5900" max="6138" width="12.625" style="6"/>
    <col min="6139" max="6139" width="4.125" style="6" customWidth="1"/>
    <col min="6140" max="6140" width="4.625" style="6" customWidth="1"/>
    <col min="6141" max="6154" width="12.625" style="6" customWidth="1"/>
    <col min="6155" max="6155" width="5.625" style="6" customWidth="1"/>
    <col min="6156" max="6394" width="12.625" style="6"/>
    <col min="6395" max="6395" width="4.125" style="6" customWidth="1"/>
    <col min="6396" max="6396" width="4.625" style="6" customWidth="1"/>
    <col min="6397" max="6410" width="12.625" style="6" customWidth="1"/>
    <col min="6411" max="6411" width="5.625" style="6" customWidth="1"/>
    <col min="6412" max="6650" width="12.625" style="6"/>
    <col min="6651" max="6651" width="4.125" style="6" customWidth="1"/>
    <col min="6652" max="6652" width="4.625" style="6" customWidth="1"/>
    <col min="6653" max="6666" width="12.625" style="6" customWidth="1"/>
    <col min="6667" max="6667" width="5.625" style="6" customWidth="1"/>
    <col min="6668" max="6906" width="12.625" style="6"/>
    <col min="6907" max="6907" width="4.125" style="6" customWidth="1"/>
    <col min="6908" max="6908" width="4.625" style="6" customWidth="1"/>
    <col min="6909" max="6922" width="12.625" style="6" customWidth="1"/>
    <col min="6923" max="6923" width="5.625" style="6" customWidth="1"/>
    <col min="6924" max="7162" width="12.625" style="6"/>
    <col min="7163" max="7163" width="4.125" style="6" customWidth="1"/>
    <col min="7164" max="7164" width="4.625" style="6" customWidth="1"/>
    <col min="7165" max="7178" width="12.625" style="6" customWidth="1"/>
    <col min="7179" max="7179" width="5.625" style="6" customWidth="1"/>
    <col min="7180" max="7418" width="12.625" style="6"/>
    <col min="7419" max="7419" width="4.125" style="6" customWidth="1"/>
    <col min="7420" max="7420" width="4.625" style="6" customWidth="1"/>
    <col min="7421" max="7434" width="12.625" style="6" customWidth="1"/>
    <col min="7435" max="7435" width="5.625" style="6" customWidth="1"/>
    <col min="7436" max="7674" width="12.625" style="6"/>
    <col min="7675" max="7675" width="4.125" style="6" customWidth="1"/>
    <col min="7676" max="7676" width="4.625" style="6" customWidth="1"/>
    <col min="7677" max="7690" width="12.625" style="6" customWidth="1"/>
    <col min="7691" max="7691" width="5.625" style="6" customWidth="1"/>
    <col min="7692" max="7930" width="12.625" style="6"/>
    <col min="7931" max="7931" width="4.125" style="6" customWidth="1"/>
    <col min="7932" max="7932" width="4.625" style="6" customWidth="1"/>
    <col min="7933" max="7946" width="12.625" style="6" customWidth="1"/>
    <col min="7947" max="7947" width="5.625" style="6" customWidth="1"/>
    <col min="7948" max="8186" width="12.625" style="6"/>
    <col min="8187" max="8187" width="4.125" style="6" customWidth="1"/>
    <col min="8188" max="8188" width="4.625" style="6" customWidth="1"/>
    <col min="8189" max="8202" width="12.625" style="6" customWidth="1"/>
    <col min="8203" max="8203" width="5.625" style="6" customWidth="1"/>
    <col min="8204" max="8442" width="12.625" style="6"/>
    <col min="8443" max="8443" width="4.125" style="6" customWidth="1"/>
    <col min="8444" max="8444" width="4.625" style="6" customWidth="1"/>
    <col min="8445" max="8458" width="12.625" style="6" customWidth="1"/>
    <col min="8459" max="8459" width="5.625" style="6" customWidth="1"/>
    <col min="8460" max="8698" width="12.625" style="6"/>
    <col min="8699" max="8699" width="4.125" style="6" customWidth="1"/>
    <col min="8700" max="8700" width="4.625" style="6" customWidth="1"/>
    <col min="8701" max="8714" width="12.625" style="6" customWidth="1"/>
    <col min="8715" max="8715" width="5.625" style="6" customWidth="1"/>
    <col min="8716" max="8954" width="12.625" style="6"/>
    <col min="8955" max="8955" width="4.125" style="6" customWidth="1"/>
    <col min="8956" max="8956" width="4.625" style="6" customWidth="1"/>
    <col min="8957" max="8970" width="12.625" style="6" customWidth="1"/>
    <col min="8971" max="8971" width="5.625" style="6" customWidth="1"/>
    <col min="8972" max="9210" width="12.625" style="6"/>
    <col min="9211" max="9211" width="4.125" style="6" customWidth="1"/>
    <col min="9212" max="9212" width="4.625" style="6" customWidth="1"/>
    <col min="9213" max="9226" width="12.625" style="6" customWidth="1"/>
    <col min="9227" max="9227" width="5.625" style="6" customWidth="1"/>
    <col min="9228" max="9466" width="12.625" style="6"/>
    <col min="9467" max="9467" width="4.125" style="6" customWidth="1"/>
    <col min="9468" max="9468" width="4.625" style="6" customWidth="1"/>
    <col min="9469" max="9482" width="12.625" style="6" customWidth="1"/>
    <col min="9483" max="9483" width="5.625" style="6" customWidth="1"/>
    <col min="9484" max="9722" width="12.625" style="6"/>
    <col min="9723" max="9723" width="4.125" style="6" customWidth="1"/>
    <col min="9724" max="9724" width="4.625" style="6" customWidth="1"/>
    <col min="9725" max="9738" width="12.625" style="6" customWidth="1"/>
    <col min="9739" max="9739" width="5.625" style="6" customWidth="1"/>
    <col min="9740" max="9978" width="12.625" style="6"/>
    <col min="9979" max="9979" width="4.125" style="6" customWidth="1"/>
    <col min="9980" max="9980" width="4.625" style="6" customWidth="1"/>
    <col min="9981" max="9994" width="12.625" style="6" customWidth="1"/>
    <col min="9995" max="9995" width="5.625" style="6" customWidth="1"/>
    <col min="9996" max="10234" width="12.625" style="6"/>
    <col min="10235" max="10235" width="4.125" style="6" customWidth="1"/>
    <col min="10236" max="10236" width="4.625" style="6" customWidth="1"/>
    <col min="10237" max="10250" width="12.625" style="6" customWidth="1"/>
    <col min="10251" max="10251" width="5.625" style="6" customWidth="1"/>
    <col min="10252" max="10490" width="12.625" style="6"/>
    <col min="10491" max="10491" width="4.125" style="6" customWidth="1"/>
    <col min="10492" max="10492" width="4.625" style="6" customWidth="1"/>
    <col min="10493" max="10506" width="12.625" style="6" customWidth="1"/>
    <col min="10507" max="10507" width="5.625" style="6" customWidth="1"/>
    <col min="10508" max="10746" width="12.625" style="6"/>
    <col min="10747" max="10747" width="4.125" style="6" customWidth="1"/>
    <col min="10748" max="10748" width="4.625" style="6" customWidth="1"/>
    <col min="10749" max="10762" width="12.625" style="6" customWidth="1"/>
    <col min="10763" max="10763" width="5.625" style="6" customWidth="1"/>
    <col min="10764" max="11002" width="12.625" style="6"/>
    <col min="11003" max="11003" width="4.125" style="6" customWidth="1"/>
    <col min="11004" max="11004" width="4.625" style="6" customWidth="1"/>
    <col min="11005" max="11018" width="12.625" style="6" customWidth="1"/>
    <col min="11019" max="11019" width="5.625" style="6" customWidth="1"/>
    <col min="11020" max="11258" width="12.625" style="6"/>
    <col min="11259" max="11259" width="4.125" style="6" customWidth="1"/>
    <col min="11260" max="11260" width="4.625" style="6" customWidth="1"/>
    <col min="11261" max="11274" width="12.625" style="6" customWidth="1"/>
    <col min="11275" max="11275" width="5.625" style="6" customWidth="1"/>
    <col min="11276" max="11514" width="12.625" style="6"/>
    <col min="11515" max="11515" width="4.125" style="6" customWidth="1"/>
    <col min="11516" max="11516" width="4.625" style="6" customWidth="1"/>
    <col min="11517" max="11530" width="12.625" style="6" customWidth="1"/>
    <col min="11531" max="11531" width="5.625" style="6" customWidth="1"/>
    <col min="11532" max="11770" width="12.625" style="6"/>
    <col min="11771" max="11771" width="4.125" style="6" customWidth="1"/>
    <col min="11772" max="11772" width="4.625" style="6" customWidth="1"/>
    <col min="11773" max="11786" width="12.625" style="6" customWidth="1"/>
    <col min="11787" max="11787" width="5.625" style="6" customWidth="1"/>
    <col min="11788" max="12026" width="12.625" style="6"/>
    <col min="12027" max="12027" width="4.125" style="6" customWidth="1"/>
    <col min="12028" max="12028" width="4.625" style="6" customWidth="1"/>
    <col min="12029" max="12042" width="12.625" style="6" customWidth="1"/>
    <col min="12043" max="12043" width="5.625" style="6" customWidth="1"/>
    <col min="12044" max="12282" width="12.625" style="6"/>
    <col min="12283" max="12283" width="4.125" style="6" customWidth="1"/>
    <col min="12284" max="12284" width="4.625" style="6" customWidth="1"/>
    <col min="12285" max="12298" width="12.625" style="6" customWidth="1"/>
    <col min="12299" max="12299" width="5.625" style="6" customWidth="1"/>
    <col min="12300" max="12538" width="12.625" style="6"/>
    <col min="12539" max="12539" width="4.125" style="6" customWidth="1"/>
    <col min="12540" max="12540" width="4.625" style="6" customWidth="1"/>
    <col min="12541" max="12554" width="12.625" style="6" customWidth="1"/>
    <col min="12555" max="12555" width="5.625" style="6" customWidth="1"/>
    <col min="12556" max="12794" width="12.625" style="6"/>
    <col min="12795" max="12795" width="4.125" style="6" customWidth="1"/>
    <col min="12796" max="12796" width="4.625" style="6" customWidth="1"/>
    <col min="12797" max="12810" width="12.625" style="6" customWidth="1"/>
    <col min="12811" max="12811" width="5.625" style="6" customWidth="1"/>
    <col min="12812" max="13050" width="12.625" style="6"/>
    <col min="13051" max="13051" width="4.125" style="6" customWidth="1"/>
    <col min="13052" max="13052" width="4.625" style="6" customWidth="1"/>
    <col min="13053" max="13066" width="12.625" style="6" customWidth="1"/>
    <col min="13067" max="13067" width="5.625" style="6" customWidth="1"/>
    <col min="13068" max="13306" width="12.625" style="6"/>
    <col min="13307" max="13307" width="4.125" style="6" customWidth="1"/>
    <col min="13308" max="13308" width="4.625" style="6" customWidth="1"/>
    <col min="13309" max="13322" width="12.625" style="6" customWidth="1"/>
    <col min="13323" max="13323" width="5.625" style="6" customWidth="1"/>
    <col min="13324" max="13562" width="12.625" style="6"/>
    <col min="13563" max="13563" width="4.125" style="6" customWidth="1"/>
    <col min="13564" max="13564" width="4.625" style="6" customWidth="1"/>
    <col min="13565" max="13578" width="12.625" style="6" customWidth="1"/>
    <col min="13579" max="13579" width="5.625" style="6" customWidth="1"/>
    <col min="13580" max="13818" width="12.625" style="6"/>
    <col min="13819" max="13819" width="4.125" style="6" customWidth="1"/>
    <col min="13820" max="13820" width="4.625" style="6" customWidth="1"/>
    <col min="13821" max="13834" width="12.625" style="6" customWidth="1"/>
    <col min="13835" max="13835" width="5.625" style="6" customWidth="1"/>
    <col min="13836" max="14074" width="12.625" style="6"/>
    <col min="14075" max="14075" width="4.125" style="6" customWidth="1"/>
    <col min="14076" max="14076" width="4.625" style="6" customWidth="1"/>
    <col min="14077" max="14090" width="12.625" style="6" customWidth="1"/>
    <col min="14091" max="14091" width="5.625" style="6" customWidth="1"/>
    <col min="14092" max="14330" width="12.625" style="6"/>
    <col min="14331" max="14331" width="4.125" style="6" customWidth="1"/>
    <col min="14332" max="14332" width="4.625" style="6" customWidth="1"/>
    <col min="14333" max="14346" width="12.625" style="6" customWidth="1"/>
    <col min="14347" max="14347" width="5.625" style="6" customWidth="1"/>
    <col min="14348" max="14586" width="12.625" style="6"/>
    <col min="14587" max="14587" width="4.125" style="6" customWidth="1"/>
    <col min="14588" max="14588" width="4.625" style="6" customWidth="1"/>
    <col min="14589" max="14602" width="12.625" style="6" customWidth="1"/>
    <col min="14603" max="14603" width="5.625" style="6" customWidth="1"/>
    <col min="14604" max="14842" width="12.625" style="6"/>
    <col min="14843" max="14843" width="4.125" style="6" customWidth="1"/>
    <col min="14844" max="14844" width="4.625" style="6" customWidth="1"/>
    <col min="14845" max="14858" width="12.625" style="6" customWidth="1"/>
    <col min="14859" max="14859" width="5.625" style="6" customWidth="1"/>
    <col min="14860" max="15098" width="12.625" style="6"/>
    <col min="15099" max="15099" width="4.125" style="6" customWidth="1"/>
    <col min="15100" max="15100" width="4.625" style="6" customWidth="1"/>
    <col min="15101" max="15114" width="12.625" style="6" customWidth="1"/>
    <col min="15115" max="15115" width="5.625" style="6" customWidth="1"/>
    <col min="15116" max="15354" width="12.625" style="6"/>
    <col min="15355" max="15355" width="4.125" style="6" customWidth="1"/>
    <col min="15356" max="15356" width="4.625" style="6" customWidth="1"/>
    <col min="15357" max="15370" width="12.625" style="6" customWidth="1"/>
    <col min="15371" max="15371" width="5.625" style="6" customWidth="1"/>
    <col min="15372" max="15610" width="12.625" style="6"/>
    <col min="15611" max="15611" width="4.125" style="6" customWidth="1"/>
    <col min="15612" max="15612" width="4.625" style="6" customWidth="1"/>
    <col min="15613" max="15626" width="12.625" style="6" customWidth="1"/>
    <col min="15627" max="15627" width="5.625" style="6" customWidth="1"/>
    <col min="15628" max="15866" width="12.625" style="6"/>
    <col min="15867" max="15867" width="4.125" style="6" customWidth="1"/>
    <col min="15868" max="15868" width="4.625" style="6" customWidth="1"/>
    <col min="15869" max="15882" width="12.625" style="6" customWidth="1"/>
    <col min="15883" max="15883" width="5.625" style="6" customWidth="1"/>
    <col min="15884" max="16122" width="12.625" style="6"/>
    <col min="16123" max="16123" width="4.125" style="6" customWidth="1"/>
    <col min="16124" max="16124" width="4.625" style="6" customWidth="1"/>
    <col min="16125" max="16138" width="12.625" style="6" customWidth="1"/>
    <col min="16139" max="16139" width="5.625" style="6" customWidth="1"/>
    <col min="16140" max="16384" width="12.625" style="6"/>
  </cols>
  <sheetData>
    <row r="2" spans="2:16" ht="21" customHeight="1" x14ac:dyDescent="0.15">
      <c r="B2" s="134" t="s">
        <v>45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</row>
    <row r="3" spans="2:16" ht="18" customHeight="1" thickBot="1" x14ac:dyDescent="0.2">
      <c r="C3" s="117"/>
      <c r="P3" s="118" t="s">
        <v>1</v>
      </c>
    </row>
    <row r="4" spans="2:16" ht="18" customHeight="1" thickBot="1" x14ac:dyDescent="0.2">
      <c r="B4" s="8"/>
      <c r="C4" s="9"/>
      <c r="D4" s="10" t="s">
        <v>46</v>
      </c>
      <c r="E4" s="10" t="s">
        <v>47</v>
      </c>
      <c r="F4" s="10" t="s">
        <v>48</v>
      </c>
      <c r="G4" s="10" t="s">
        <v>49</v>
      </c>
      <c r="H4" s="10" t="s">
        <v>50</v>
      </c>
      <c r="I4" s="10" t="s">
        <v>51</v>
      </c>
      <c r="J4" s="10" t="s">
        <v>52</v>
      </c>
      <c r="K4" s="10" t="s">
        <v>53</v>
      </c>
      <c r="L4" s="10" t="s">
        <v>11</v>
      </c>
      <c r="M4" s="10" t="s">
        <v>54</v>
      </c>
      <c r="N4" s="10" t="s">
        <v>13</v>
      </c>
      <c r="O4" s="10" t="s">
        <v>55</v>
      </c>
      <c r="P4" s="11" t="s">
        <v>44</v>
      </c>
    </row>
    <row r="5" spans="2:16" ht="18" customHeight="1" x14ac:dyDescent="0.15">
      <c r="B5" s="161" t="s">
        <v>205</v>
      </c>
      <c r="C5" s="162"/>
      <c r="D5" s="2">
        <v>5629100</v>
      </c>
      <c r="E5" s="2">
        <v>5861990</v>
      </c>
      <c r="F5" s="2">
        <v>5452410</v>
      </c>
      <c r="G5" s="2">
        <v>5470850</v>
      </c>
      <c r="H5" s="2">
        <v>5536960</v>
      </c>
      <c r="I5" s="2">
        <v>5255560</v>
      </c>
      <c r="J5" s="2">
        <v>5126250</v>
      </c>
      <c r="K5" s="2">
        <v>5415360</v>
      </c>
      <c r="L5" s="2">
        <v>5870050</v>
      </c>
      <c r="M5" s="2">
        <v>5326340</v>
      </c>
      <c r="N5" s="2">
        <v>4711360</v>
      </c>
      <c r="O5" s="2">
        <v>5507480</v>
      </c>
      <c r="P5" s="3">
        <v>65163710</v>
      </c>
    </row>
    <row r="6" spans="2:16" ht="18" customHeight="1" x14ac:dyDescent="0.15">
      <c r="B6" s="12"/>
      <c r="C6" s="2" t="s">
        <v>56</v>
      </c>
      <c r="D6" s="2">
        <v>1239050</v>
      </c>
      <c r="E6" s="2">
        <v>1284900</v>
      </c>
      <c r="F6" s="2">
        <v>1193860</v>
      </c>
      <c r="G6" s="2">
        <v>1198640</v>
      </c>
      <c r="H6" s="2">
        <v>1206850</v>
      </c>
      <c r="I6" s="2">
        <v>1144520</v>
      </c>
      <c r="J6" s="2">
        <v>1115550</v>
      </c>
      <c r="K6" s="2">
        <v>1179520</v>
      </c>
      <c r="L6" s="2">
        <v>1278010</v>
      </c>
      <c r="M6" s="2">
        <v>1155980</v>
      </c>
      <c r="N6" s="2">
        <v>1043460</v>
      </c>
      <c r="O6" s="2">
        <v>1222560</v>
      </c>
      <c r="P6" s="3">
        <v>14262900</v>
      </c>
    </row>
    <row r="7" spans="2:16" ht="18" customHeight="1" x14ac:dyDescent="0.15">
      <c r="B7" s="12"/>
      <c r="C7" s="2" t="s">
        <v>185</v>
      </c>
      <c r="D7" s="2">
        <v>1028820</v>
      </c>
      <c r="E7" s="2">
        <v>1083180</v>
      </c>
      <c r="F7" s="2">
        <v>998620</v>
      </c>
      <c r="G7" s="2">
        <v>990950</v>
      </c>
      <c r="H7" s="2">
        <v>1011450</v>
      </c>
      <c r="I7" s="2">
        <v>965810</v>
      </c>
      <c r="J7" s="2">
        <v>936030</v>
      </c>
      <c r="K7" s="2">
        <v>995460</v>
      </c>
      <c r="L7" s="2">
        <v>1088090</v>
      </c>
      <c r="M7" s="2">
        <v>982600</v>
      </c>
      <c r="N7" s="2">
        <v>859440</v>
      </c>
      <c r="O7" s="2">
        <v>1003850</v>
      </c>
      <c r="P7" s="3">
        <v>11944300</v>
      </c>
    </row>
    <row r="8" spans="2:16" ht="18" customHeight="1" x14ac:dyDescent="0.15">
      <c r="B8" s="32"/>
      <c r="C8" s="2" t="s">
        <v>57</v>
      </c>
      <c r="D8" s="2">
        <v>1634320</v>
      </c>
      <c r="E8" s="2">
        <v>1700070</v>
      </c>
      <c r="F8" s="2">
        <v>1533340</v>
      </c>
      <c r="G8" s="2">
        <v>1565040</v>
      </c>
      <c r="H8" s="2">
        <v>1556540</v>
      </c>
      <c r="I8" s="2">
        <v>1446470</v>
      </c>
      <c r="J8" s="2">
        <v>1426780</v>
      </c>
      <c r="K8" s="2">
        <v>1476700</v>
      </c>
      <c r="L8" s="2">
        <v>1487640</v>
      </c>
      <c r="M8" s="2">
        <v>1446700</v>
      </c>
      <c r="N8" s="2">
        <v>1278530</v>
      </c>
      <c r="O8" s="2">
        <v>1493260</v>
      </c>
      <c r="P8" s="3">
        <v>18045390</v>
      </c>
    </row>
    <row r="9" spans="2:16" ht="18" customHeight="1" x14ac:dyDescent="0.15">
      <c r="B9" s="13"/>
      <c r="C9" s="2" t="s">
        <v>58</v>
      </c>
      <c r="D9" s="2">
        <v>1726910</v>
      </c>
      <c r="E9" s="2">
        <v>1793840</v>
      </c>
      <c r="F9" s="2">
        <v>1726590</v>
      </c>
      <c r="G9" s="2">
        <v>1716220</v>
      </c>
      <c r="H9" s="2">
        <v>1762120</v>
      </c>
      <c r="I9" s="2">
        <v>1698760</v>
      </c>
      <c r="J9" s="2">
        <v>1647890</v>
      </c>
      <c r="K9" s="2">
        <v>1763680</v>
      </c>
      <c r="L9" s="2">
        <v>2016310</v>
      </c>
      <c r="M9" s="2">
        <v>1741060</v>
      </c>
      <c r="N9" s="2">
        <v>1529930</v>
      </c>
      <c r="O9" s="2">
        <v>1787810</v>
      </c>
      <c r="P9" s="3">
        <v>20911120</v>
      </c>
    </row>
    <row r="10" spans="2:16" ht="18" customHeight="1" x14ac:dyDescent="0.15">
      <c r="B10" s="163" t="s">
        <v>59</v>
      </c>
      <c r="C10" s="164"/>
      <c r="D10" s="2">
        <v>4055290</v>
      </c>
      <c r="E10" s="2">
        <v>4256300</v>
      </c>
      <c r="F10" s="2">
        <v>3888610</v>
      </c>
      <c r="G10" s="2">
        <v>3918960</v>
      </c>
      <c r="H10" s="2">
        <v>3994180</v>
      </c>
      <c r="I10" s="2">
        <v>3759300</v>
      </c>
      <c r="J10" s="2">
        <v>3706180</v>
      </c>
      <c r="K10" s="2">
        <v>3934730</v>
      </c>
      <c r="L10" s="2">
        <v>4287330</v>
      </c>
      <c r="M10" s="2">
        <v>3874320</v>
      </c>
      <c r="N10" s="2">
        <v>3371120</v>
      </c>
      <c r="O10" s="2">
        <v>3934550</v>
      </c>
      <c r="P10" s="3">
        <v>46980870</v>
      </c>
    </row>
    <row r="11" spans="2:16" ht="18" customHeight="1" x14ac:dyDescent="0.15">
      <c r="B11" s="12"/>
      <c r="C11" s="2" t="s">
        <v>60</v>
      </c>
      <c r="D11" s="2">
        <v>1765200</v>
      </c>
      <c r="E11" s="2">
        <v>1848930</v>
      </c>
      <c r="F11" s="2">
        <v>1735470</v>
      </c>
      <c r="G11" s="2">
        <v>1725910</v>
      </c>
      <c r="H11" s="2">
        <v>1742760</v>
      </c>
      <c r="I11" s="2">
        <v>1671540</v>
      </c>
      <c r="J11" s="2">
        <v>1660350</v>
      </c>
      <c r="K11" s="2">
        <v>1745190</v>
      </c>
      <c r="L11" s="2">
        <v>1950140</v>
      </c>
      <c r="M11" s="2">
        <v>1762230</v>
      </c>
      <c r="N11" s="2">
        <v>1504440</v>
      </c>
      <c r="O11" s="2">
        <v>1756390</v>
      </c>
      <c r="P11" s="3">
        <v>20868550</v>
      </c>
    </row>
    <row r="12" spans="2:16" ht="18" customHeight="1" x14ac:dyDescent="0.15">
      <c r="B12" s="12"/>
      <c r="C12" s="2" t="s">
        <v>61</v>
      </c>
      <c r="D12" s="2">
        <v>1263180</v>
      </c>
      <c r="E12" s="2">
        <v>1305670</v>
      </c>
      <c r="F12" s="2">
        <v>1155170</v>
      </c>
      <c r="G12" s="2">
        <v>1203840</v>
      </c>
      <c r="H12" s="2">
        <v>1206400</v>
      </c>
      <c r="I12" s="2">
        <v>1136660</v>
      </c>
      <c r="J12" s="2">
        <v>1109330</v>
      </c>
      <c r="K12" s="2">
        <v>1194720</v>
      </c>
      <c r="L12" s="2">
        <v>1268790</v>
      </c>
      <c r="M12" s="2">
        <v>1153230</v>
      </c>
      <c r="N12" s="2">
        <v>1022000</v>
      </c>
      <c r="O12" s="2">
        <v>1187840</v>
      </c>
      <c r="P12" s="3">
        <v>14206830</v>
      </c>
    </row>
    <row r="13" spans="2:16" ht="18" customHeight="1" x14ac:dyDescent="0.15">
      <c r="B13" s="13"/>
      <c r="C13" s="2" t="s">
        <v>62</v>
      </c>
      <c r="D13" s="2">
        <v>1026910</v>
      </c>
      <c r="E13" s="2">
        <v>1101700</v>
      </c>
      <c r="F13" s="2">
        <v>997970</v>
      </c>
      <c r="G13" s="2">
        <v>989210</v>
      </c>
      <c r="H13" s="2">
        <v>1045020</v>
      </c>
      <c r="I13" s="2">
        <v>951100</v>
      </c>
      <c r="J13" s="2">
        <v>936500</v>
      </c>
      <c r="K13" s="2">
        <v>994820</v>
      </c>
      <c r="L13" s="2">
        <v>1068400</v>
      </c>
      <c r="M13" s="2">
        <v>958860</v>
      </c>
      <c r="N13" s="2">
        <v>844680</v>
      </c>
      <c r="O13" s="2">
        <v>990320</v>
      </c>
      <c r="P13" s="3">
        <v>11905490</v>
      </c>
    </row>
    <row r="14" spans="2:16" ht="18" customHeight="1" x14ac:dyDescent="0.15">
      <c r="B14" s="163" t="s">
        <v>63</v>
      </c>
      <c r="C14" s="164"/>
      <c r="D14" s="2">
        <v>2813820</v>
      </c>
      <c r="E14" s="2">
        <v>2958430</v>
      </c>
      <c r="F14" s="2">
        <v>2728360</v>
      </c>
      <c r="G14" s="2">
        <v>2735250</v>
      </c>
      <c r="H14" s="2">
        <v>2782590</v>
      </c>
      <c r="I14" s="2">
        <v>2617060</v>
      </c>
      <c r="J14" s="2">
        <v>2583960</v>
      </c>
      <c r="K14" s="2">
        <v>2710630</v>
      </c>
      <c r="L14" s="2">
        <v>2950410</v>
      </c>
      <c r="M14" s="2">
        <v>2688340</v>
      </c>
      <c r="N14" s="2">
        <v>2352380</v>
      </c>
      <c r="O14" s="2">
        <v>2757560</v>
      </c>
      <c r="P14" s="3">
        <v>32678790</v>
      </c>
    </row>
    <row r="15" spans="2:16" ht="18" customHeight="1" x14ac:dyDescent="0.15">
      <c r="B15" s="12"/>
      <c r="C15" s="2" t="s">
        <v>64</v>
      </c>
      <c r="D15" s="2">
        <v>808090</v>
      </c>
      <c r="E15" s="2">
        <v>845920</v>
      </c>
      <c r="F15" s="2">
        <v>776740</v>
      </c>
      <c r="G15" s="2">
        <v>774480</v>
      </c>
      <c r="H15" s="2">
        <v>798850</v>
      </c>
      <c r="I15" s="2">
        <v>739340</v>
      </c>
      <c r="J15" s="2">
        <v>722910</v>
      </c>
      <c r="K15" s="2">
        <v>768520</v>
      </c>
      <c r="L15" s="2">
        <v>839980</v>
      </c>
      <c r="M15" s="2">
        <v>766060</v>
      </c>
      <c r="N15" s="2">
        <v>672330</v>
      </c>
      <c r="O15" s="2">
        <v>780840</v>
      </c>
      <c r="P15" s="3">
        <v>9294060</v>
      </c>
    </row>
    <row r="16" spans="2:16" ht="18" customHeight="1" x14ac:dyDescent="0.15">
      <c r="B16" s="12"/>
      <c r="C16" s="2" t="s">
        <v>65</v>
      </c>
      <c r="D16" s="2">
        <v>867400</v>
      </c>
      <c r="E16" s="2">
        <v>917860</v>
      </c>
      <c r="F16" s="2">
        <v>846680</v>
      </c>
      <c r="G16" s="2">
        <v>845450</v>
      </c>
      <c r="H16" s="2">
        <v>854580</v>
      </c>
      <c r="I16" s="2">
        <v>815620</v>
      </c>
      <c r="J16" s="2">
        <v>806770</v>
      </c>
      <c r="K16" s="2">
        <v>839430</v>
      </c>
      <c r="L16" s="2">
        <v>907930</v>
      </c>
      <c r="M16" s="2">
        <v>831680</v>
      </c>
      <c r="N16" s="2">
        <v>727070</v>
      </c>
      <c r="O16" s="2">
        <v>851480</v>
      </c>
      <c r="P16" s="3">
        <v>10111950</v>
      </c>
    </row>
    <row r="17" spans="2:16" ht="18" customHeight="1" x14ac:dyDescent="0.15">
      <c r="B17" s="13"/>
      <c r="C17" s="2" t="s">
        <v>66</v>
      </c>
      <c r="D17" s="2">
        <v>1138330</v>
      </c>
      <c r="E17" s="2">
        <v>1194650</v>
      </c>
      <c r="F17" s="2">
        <v>1104940</v>
      </c>
      <c r="G17" s="2">
        <v>1115320</v>
      </c>
      <c r="H17" s="2">
        <v>1129160</v>
      </c>
      <c r="I17" s="2">
        <v>1062100</v>
      </c>
      <c r="J17" s="2">
        <v>1054280</v>
      </c>
      <c r="K17" s="2">
        <v>1102680</v>
      </c>
      <c r="L17" s="2">
        <v>1202500</v>
      </c>
      <c r="M17" s="2">
        <v>1090600</v>
      </c>
      <c r="N17" s="2">
        <v>952980</v>
      </c>
      <c r="O17" s="2">
        <v>1125240</v>
      </c>
      <c r="P17" s="3">
        <v>13272780</v>
      </c>
    </row>
    <row r="18" spans="2:16" ht="18" customHeight="1" x14ac:dyDescent="0.15">
      <c r="B18" s="163" t="s">
        <v>67</v>
      </c>
      <c r="C18" s="164"/>
      <c r="D18" s="2">
        <v>2201850</v>
      </c>
      <c r="E18" s="2">
        <v>2325540</v>
      </c>
      <c r="F18" s="2">
        <v>2138740</v>
      </c>
      <c r="G18" s="2">
        <v>2149730</v>
      </c>
      <c r="H18" s="2">
        <v>2181020</v>
      </c>
      <c r="I18" s="2">
        <v>2046410</v>
      </c>
      <c r="J18" s="2">
        <v>2018470</v>
      </c>
      <c r="K18" s="2">
        <v>2137360</v>
      </c>
      <c r="L18" s="2">
        <v>2330150</v>
      </c>
      <c r="M18" s="2">
        <v>2086880</v>
      </c>
      <c r="N18" s="2">
        <v>1825930</v>
      </c>
      <c r="O18" s="2">
        <v>2146740</v>
      </c>
      <c r="P18" s="3">
        <v>25588820</v>
      </c>
    </row>
    <row r="19" spans="2:16" ht="18" customHeight="1" x14ac:dyDescent="0.15">
      <c r="B19" s="12"/>
      <c r="C19" s="2" t="s">
        <v>68</v>
      </c>
      <c r="D19" s="2">
        <v>689330</v>
      </c>
      <c r="E19" s="2">
        <v>727260</v>
      </c>
      <c r="F19" s="2">
        <v>709440</v>
      </c>
      <c r="G19" s="2">
        <v>689770</v>
      </c>
      <c r="H19" s="2">
        <v>692290</v>
      </c>
      <c r="I19" s="2">
        <v>658300</v>
      </c>
      <c r="J19" s="2">
        <v>643410</v>
      </c>
      <c r="K19" s="2">
        <v>679190</v>
      </c>
      <c r="L19" s="2">
        <v>765290</v>
      </c>
      <c r="M19" s="2">
        <v>684320</v>
      </c>
      <c r="N19" s="2">
        <v>624920</v>
      </c>
      <c r="O19" s="2">
        <v>695560</v>
      </c>
      <c r="P19" s="3">
        <v>8259080</v>
      </c>
    </row>
    <row r="20" spans="2:16" ht="18" customHeight="1" x14ac:dyDescent="0.15">
      <c r="B20" s="13"/>
      <c r="C20" s="2" t="s">
        <v>69</v>
      </c>
      <c r="D20" s="2">
        <v>1512520</v>
      </c>
      <c r="E20" s="2">
        <v>1598280</v>
      </c>
      <c r="F20" s="2">
        <v>1429300</v>
      </c>
      <c r="G20" s="2">
        <v>1459960</v>
      </c>
      <c r="H20" s="2">
        <v>1488730</v>
      </c>
      <c r="I20" s="2">
        <v>1388110</v>
      </c>
      <c r="J20" s="2">
        <v>1375060</v>
      </c>
      <c r="K20" s="2">
        <v>1458170</v>
      </c>
      <c r="L20" s="2">
        <v>1564860</v>
      </c>
      <c r="M20" s="2">
        <v>1402560</v>
      </c>
      <c r="N20" s="2">
        <v>1201010</v>
      </c>
      <c r="O20" s="2">
        <v>1451180</v>
      </c>
      <c r="P20" s="3">
        <v>17329740</v>
      </c>
    </row>
    <row r="21" spans="2:16" ht="18" customHeight="1" x14ac:dyDescent="0.15">
      <c r="B21" s="163" t="s">
        <v>70</v>
      </c>
      <c r="C21" s="164"/>
      <c r="D21" s="2">
        <v>1066560</v>
      </c>
      <c r="E21" s="2">
        <v>1110840</v>
      </c>
      <c r="F21" s="2">
        <v>1028420</v>
      </c>
      <c r="G21" s="2">
        <v>1013390</v>
      </c>
      <c r="H21" s="2">
        <v>1061620</v>
      </c>
      <c r="I21" s="2">
        <v>988020</v>
      </c>
      <c r="J21" s="2">
        <v>925320</v>
      </c>
      <c r="K21" s="2">
        <v>1025000</v>
      </c>
      <c r="L21" s="2">
        <v>1099070</v>
      </c>
      <c r="M21" s="2">
        <v>1035380</v>
      </c>
      <c r="N21" s="2">
        <v>908620</v>
      </c>
      <c r="O21" s="2">
        <v>1048390</v>
      </c>
      <c r="P21" s="3">
        <v>12310630</v>
      </c>
    </row>
    <row r="22" spans="2:16" ht="18" customHeight="1" x14ac:dyDescent="0.15">
      <c r="B22" s="12"/>
      <c r="C22" s="2" t="s">
        <v>71</v>
      </c>
      <c r="D22" s="2">
        <v>705200</v>
      </c>
      <c r="E22" s="2">
        <v>758250</v>
      </c>
      <c r="F22" s="2">
        <v>667240</v>
      </c>
      <c r="G22" s="2">
        <v>673570</v>
      </c>
      <c r="H22" s="2">
        <v>706050</v>
      </c>
      <c r="I22" s="2">
        <v>679150</v>
      </c>
      <c r="J22" s="2">
        <v>621060</v>
      </c>
      <c r="K22" s="2">
        <v>681160</v>
      </c>
      <c r="L22" s="2">
        <v>738050</v>
      </c>
      <c r="M22" s="2">
        <v>715120</v>
      </c>
      <c r="N22" s="2">
        <v>613460</v>
      </c>
      <c r="O22" s="2">
        <v>704900</v>
      </c>
      <c r="P22" s="3">
        <v>8263210</v>
      </c>
    </row>
    <row r="23" spans="2:16" ht="18" customHeight="1" x14ac:dyDescent="0.15">
      <c r="B23" s="13"/>
      <c r="C23" s="2" t="s">
        <v>72</v>
      </c>
      <c r="D23" s="2">
        <v>361360</v>
      </c>
      <c r="E23" s="2">
        <v>352590</v>
      </c>
      <c r="F23" s="2">
        <v>361180</v>
      </c>
      <c r="G23" s="2">
        <v>339820</v>
      </c>
      <c r="H23" s="2">
        <v>355570</v>
      </c>
      <c r="I23" s="2">
        <v>308870</v>
      </c>
      <c r="J23" s="2">
        <v>304260</v>
      </c>
      <c r="K23" s="2">
        <v>343840</v>
      </c>
      <c r="L23" s="2">
        <v>361020</v>
      </c>
      <c r="M23" s="2">
        <v>320260</v>
      </c>
      <c r="N23" s="2">
        <v>295160</v>
      </c>
      <c r="O23" s="2">
        <v>343490</v>
      </c>
      <c r="P23" s="3">
        <v>4047420</v>
      </c>
    </row>
    <row r="24" spans="2:16" ht="18" customHeight="1" x14ac:dyDescent="0.15">
      <c r="B24" s="163" t="s">
        <v>73</v>
      </c>
      <c r="C24" s="164"/>
      <c r="D24" s="2">
        <v>2186240</v>
      </c>
      <c r="E24" s="2">
        <v>2278480</v>
      </c>
      <c r="F24" s="2">
        <v>2109740</v>
      </c>
      <c r="G24" s="2">
        <v>2113130</v>
      </c>
      <c r="H24" s="2">
        <v>2153950</v>
      </c>
      <c r="I24" s="2">
        <v>2023500</v>
      </c>
      <c r="J24" s="2">
        <v>1984480</v>
      </c>
      <c r="K24" s="2">
        <v>2081710</v>
      </c>
      <c r="L24" s="2">
        <v>2262780</v>
      </c>
      <c r="M24" s="2">
        <v>2054220</v>
      </c>
      <c r="N24" s="2">
        <v>1798470</v>
      </c>
      <c r="O24" s="2">
        <v>2101780</v>
      </c>
      <c r="P24" s="3">
        <v>25148480</v>
      </c>
    </row>
    <row r="25" spans="2:16" ht="18" customHeight="1" x14ac:dyDescent="0.15">
      <c r="B25" s="12"/>
      <c r="C25" s="2" t="s">
        <v>74</v>
      </c>
      <c r="D25" s="2">
        <v>779110</v>
      </c>
      <c r="E25" s="2">
        <v>806340</v>
      </c>
      <c r="F25" s="2">
        <v>751900</v>
      </c>
      <c r="G25" s="2">
        <v>749600</v>
      </c>
      <c r="H25" s="2">
        <v>767290</v>
      </c>
      <c r="I25" s="2">
        <v>712020</v>
      </c>
      <c r="J25" s="2">
        <v>699270</v>
      </c>
      <c r="K25" s="2">
        <v>738220</v>
      </c>
      <c r="L25" s="2">
        <v>804230</v>
      </c>
      <c r="M25" s="2">
        <v>729330</v>
      </c>
      <c r="N25" s="2">
        <v>641870</v>
      </c>
      <c r="O25" s="2">
        <v>748670</v>
      </c>
      <c r="P25" s="3">
        <v>8927850</v>
      </c>
    </row>
    <row r="26" spans="2:16" ht="18" customHeight="1" x14ac:dyDescent="0.15">
      <c r="B26" s="12"/>
      <c r="C26" s="2" t="s">
        <v>75</v>
      </c>
      <c r="D26" s="2">
        <v>744780</v>
      </c>
      <c r="E26" s="2">
        <v>765410</v>
      </c>
      <c r="F26" s="2">
        <v>700460</v>
      </c>
      <c r="G26" s="2">
        <v>711290</v>
      </c>
      <c r="H26" s="2">
        <v>722400</v>
      </c>
      <c r="I26" s="2">
        <v>687350</v>
      </c>
      <c r="J26" s="2">
        <v>669390</v>
      </c>
      <c r="K26" s="2">
        <v>701960</v>
      </c>
      <c r="L26" s="2">
        <v>758940</v>
      </c>
      <c r="M26" s="2">
        <v>691870</v>
      </c>
      <c r="N26" s="2">
        <v>609440</v>
      </c>
      <c r="O26" s="2">
        <v>709330</v>
      </c>
      <c r="P26" s="3">
        <v>8472620</v>
      </c>
    </row>
    <row r="27" spans="2:16" ht="18" customHeight="1" x14ac:dyDescent="0.15">
      <c r="B27" s="13"/>
      <c r="C27" s="2" t="s">
        <v>76</v>
      </c>
      <c r="D27" s="2">
        <v>662350</v>
      </c>
      <c r="E27" s="2">
        <v>706730</v>
      </c>
      <c r="F27" s="2">
        <v>657380</v>
      </c>
      <c r="G27" s="2">
        <v>652240</v>
      </c>
      <c r="H27" s="2">
        <v>664260</v>
      </c>
      <c r="I27" s="2">
        <v>624130</v>
      </c>
      <c r="J27" s="2">
        <v>615820</v>
      </c>
      <c r="K27" s="2">
        <v>641530</v>
      </c>
      <c r="L27" s="2">
        <v>699610</v>
      </c>
      <c r="M27" s="2">
        <v>633020</v>
      </c>
      <c r="N27" s="2">
        <v>547160</v>
      </c>
      <c r="O27" s="2">
        <v>643780</v>
      </c>
      <c r="P27" s="3">
        <v>7748010</v>
      </c>
    </row>
    <row r="28" spans="2:16" ht="18" customHeight="1" x14ac:dyDescent="0.15">
      <c r="B28" s="163" t="s">
        <v>77</v>
      </c>
      <c r="C28" s="164"/>
      <c r="D28" s="2">
        <v>2295710</v>
      </c>
      <c r="E28" s="2">
        <v>2394820</v>
      </c>
      <c r="F28" s="2">
        <v>2205290</v>
      </c>
      <c r="G28" s="2">
        <v>2218300</v>
      </c>
      <c r="H28" s="2">
        <v>2234250</v>
      </c>
      <c r="I28" s="2">
        <v>2113000</v>
      </c>
      <c r="J28" s="2">
        <v>2094130</v>
      </c>
      <c r="K28" s="2">
        <v>2098730</v>
      </c>
      <c r="L28" s="2">
        <v>2356470</v>
      </c>
      <c r="M28" s="2">
        <v>2157600</v>
      </c>
      <c r="N28" s="2">
        <v>1881140</v>
      </c>
      <c r="O28" s="2">
        <v>2205320</v>
      </c>
      <c r="P28" s="3">
        <v>26254760</v>
      </c>
    </row>
    <row r="29" spans="2:16" ht="18" customHeight="1" x14ac:dyDescent="0.15">
      <c r="B29" s="12"/>
      <c r="C29" s="2" t="s">
        <v>78</v>
      </c>
      <c r="D29" s="2">
        <v>887060</v>
      </c>
      <c r="E29" s="2">
        <v>923880</v>
      </c>
      <c r="F29" s="2">
        <v>844440</v>
      </c>
      <c r="G29" s="2">
        <v>842260</v>
      </c>
      <c r="H29" s="2">
        <v>852360</v>
      </c>
      <c r="I29" s="2">
        <v>812170</v>
      </c>
      <c r="J29" s="2">
        <v>802730</v>
      </c>
      <c r="K29" s="2">
        <v>813070</v>
      </c>
      <c r="L29" s="2">
        <v>922310</v>
      </c>
      <c r="M29" s="2">
        <v>838780</v>
      </c>
      <c r="N29" s="2">
        <v>732000</v>
      </c>
      <c r="O29" s="2">
        <v>851820</v>
      </c>
      <c r="P29" s="3">
        <v>10122880</v>
      </c>
    </row>
    <row r="30" spans="2:16" ht="18" customHeight="1" x14ac:dyDescent="0.15">
      <c r="B30" s="13"/>
      <c r="C30" s="2" t="s">
        <v>79</v>
      </c>
      <c r="D30" s="2">
        <v>1408650</v>
      </c>
      <c r="E30" s="2">
        <v>1470940</v>
      </c>
      <c r="F30" s="2">
        <v>1360850</v>
      </c>
      <c r="G30" s="2">
        <v>1376040</v>
      </c>
      <c r="H30" s="2">
        <v>1381890</v>
      </c>
      <c r="I30" s="2">
        <v>1300830</v>
      </c>
      <c r="J30" s="2">
        <v>1291400</v>
      </c>
      <c r="K30" s="2">
        <v>1285660</v>
      </c>
      <c r="L30" s="2">
        <v>1434160</v>
      </c>
      <c r="M30" s="2">
        <v>1318820</v>
      </c>
      <c r="N30" s="2">
        <v>1149140</v>
      </c>
      <c r="O30" s="2">
        <v>1353500</v>
      </c>
      <c r="P30" s="3">
        <v>16131880</v>
      </c>
    </row>
    <row r="31" spans="2:16" ht="18" customHeight="1" x14ac:dyDescent="0.15">
      <c r="B31" s="163" t="s">
        <v>80</v>
      </c>
      <c r="C31" s="164"/>
      <c r="D31" s="2">
        <v>2914940</v>
      </c>
      <c r="E31" s="2">
        <v>3043830</v>
      </c>
      <c r="F31" s="2">
        <v>2804430</v>
      </c>
      <c r="G31" s="2">
        <v>2754080</v>
      </c>
      <c r="H31" s="2">
        <v>2813870</v>
      </c>
      <c r="I31" s="2">
        <v>2660480</v>
      </c>
      <c r="J31" s="2">
        <v>2641720</v>
      </c>
      <c r="K31" s="2">
        <v>2777340</v>
      </c>
      <c r="L31" s="2">
        <v>3026870</v>
      </c>
      <c r="M31" s="2">
        <v>2690580</v>
      </c>
      <c r="N31" s="2">
        <v>2302790</v>
      </c>
      <c r="O31" s="2">
        <v>2764240</v>
      </c>
      <c r="P31" s="3">
        <v>33195170</v>
      </c>
    </row>
    <row r="32" spans="2:16" ht="18" customHeight="1" x14ac:dyDescent="0.15">
      <c r="B32" s="12"/>
      <c r="C32" s="2" t="s">
        <v>81</v>
      </c>
      <c r="D32" s="2">
        <v>1555010</v>
      </c>
      <c r="E32" s="2">
        <v>1626650</v>
      </c>
      <c r="F32" s="2">
        <v>1505010</v>
      </c>
      <c r="G32" s="2">
        <v>1449390</v>
      </c>
      <c r="H32" s="2">
        <v>1514420</v>
      </c>
      <c r="I32" s="2">
        <v>1427250</v>
      </c>
      <c r="J32" s="2">
        <v>1424180</v>
      </c>
      <c r="K32" s="2">
        <v>1498880</v>
      </c>
      <c r="L32" s="2">
        <v>1614000</v>
      </c>
      <c r="M32" s="2">
        <v>1463930</v>
      </c>
      <c r="N32" s="2">
        <v>1228850</v>
      </c>
      <c r="O32" s="2">
        <v>1510920</v>
      </c>
      <c r="P32" s="3">
        <v>17818490</v>
      </c>
    </row>
    <row r="33" spans="2:16" ht="18" customHeight="1" x14ac:dyDescent="0.15">
      <c r="B33" s="13"/>
      <c r="C33" s="2" t="s">
        <v>82</v>
      </c>
      <c r="D33" s="2">
        <v>1359930</v>
      </c>
      <c r="E33" s="2">
        <v>1417180</v>
      </c>
      <c r="F33" s="2">
        <v>1299420</v>
      </c>
      <c r="G33" s="2">
        <v>1304690</v>
      </c>
      <c r="H33" s="2">
        <v>1299450</v>
      </c>
      <c r="I33" s="2">
        <v>1233230</v>
      </c>
      <c r="J33" s="2">
        <v>1217540</v>
      </c>
      <c r="K33" s="2">
        <v>1278460</v>
      </c>
      <c r="L33" s="2">
        <v>1412870</v>
      </c>
      <c r="M33" s="2">
        <v>1226650</v>
      </c>
      <c r="N33" s="2">
        <v>1073940</v>
      </c>
      <c r="O33" s="2">
        <v>1253320</v>
      </c>
      <c r="P33" s="3">
        <v>15376680</v>
      </c>
    </row>
    <row r="34" spans="2:16" ht="18" customHeight="1" x14ac:dyDescent="0.15">
      <c r="B34" s="163" t="s">
        <v>83</v>
      </c>
      <c r="C34" s="164"/>
      <c r="D34" s="2">
        <v>2211640</v>
      </c>
      <c r="E34" s="2">
        <v>2332100</v>
      </c>
      <c r="F34" s="2">
        <v>2169190</v>
      </c>
      <c r="G34" s="2">
        <v>2173070</v>
      </c>
      <c r="H34" s="2">
        <v>2195980</v>
      </c>
      <c r="I34" s="2">
        <v>2075190</v>
      </c>
      <c r="J34" s="2">
        <v>2046530</v>
      </c>
      <c r="K34" s="2">
        <v>2148150</v>
      </c>
      <c r="L34" s="2">
        <v>2335560</v>
      </c>
      <c r="M34" s="2">
        <v>2092980</v>
      </c>
      <c r="N34" s="2">
        <v>1852630</v>
      </c>
      <c r="O34" s="2">
        <v>2179650</v>
      </c>
      <c r="P34" s="3">
        <v>25812670</v>
      </c>
    </row>
    <row r="35" spans="2:16" ht="18" customHeight="1" x14ac:dyDescent="0.15">
      <c r="B35" s="12"/>
      <c r="C35" s="2" t="s">
        <v>84</v>
      </c>
      <c r="D35" s="2">
        <v>1216470</v>
      </c>
      <c r="E35" s="2">
        <v>1288350</v>
      </c>
      <c r="F35" s="2">
        <v>1181970</v>
      </c>
      <c r="G35" s="2">
        <v>1189840</v>
      </c>
      <c r="H35" s="2">
        <v>1202310</v>
      </c>
      <c r="I35" s="2">
        <v>1135550</v>
      </c>
      <c r="J35" s="2">
        <v>1123950</v>
      </c>
      <c r="K35" s="2">
        <v>1187370</v>
      </c>
      <c r="L35" s="2">
        <v>1290620</v>
      </c>
      <c r="M35" s="2">
        <v>1147400</v>
      </c>
      <c r="N35" s="2">
        <v>1019920</v>
      </c>
      <c r="O35" s="2">
        <v>1201470</v>
      </c>
      <c r="P35" s="3">
        <v>14185220</v>
      </c>
    </row>
    <row r="36" spans="2:16" ht="18" customHeight="1" x14ac:dyDescent="0.15">
      <c r="B36" s="13"/>
      <c r="C36" s="2" t="s">
        <v>85</v>
      </c>
      <c r="D36" s="2">
        <v>995170</v>
      </c>
      <c r="E36" s="2">
        <v>1043750</v>
      </c>
      <c r="F36" s="2">
        <v>987220</v>
      </c>
      <c r="G36" s="2">
        <v>983230</v>
      </c>
      <c r="H36" s="2">
        <v>993670</v>
      </c>
      <c r="I36" s="2">
        <v>939640</v>
      </c>
      <c r="J36" s="2">
        <v>922580</v>
      </c>
      <c r="K36" s="2">
        <v>960780</v>
      </c>
      <c r="L36" s="2">
        <v>1044940</v>
      </c>
      <c r="M36" s="2">
        <v>945580</v>
      </c>
      <c r="N36" s="2">
        <v>832710</v>
      </c>
      <c r="O36" s="2">
        <v>978180</v>
      </c>
      <c r="P36" s="3">
        <v>11627450</v>
      </c>
    </row>
    <row r="37" spans="2:16" ht="18" customHeight="1" x14ac:dyDescent="0.15">
      <c r="B37" s="163" t="s">
        <v>86</v>
      </c>
      <c r="C37" s="164"/>
      <c r="D37" s="2">
        <v>2187420</v>
      </c>
      <c r="E37" s="2">
        <v>2293320</v>
      </c>
      <c r="F37" s="2">
        <v>2113130</v>
      </c>
      <c r="G37" s="2">
        <v>2157050</v>
      </c>
      <c r="H37" s="2">
        <v>2169190</v>
      </c>
      <c r="I37" s="2">
        <v>2035860</v>
      </c>
      <c r="J37" s="2">
        <v>2026640</v>
      </c>
      <c r="K37" s="2">
        <v>2116510</v>
      </c>
      <c r="L37" s="2">
        <v>2334840</v>
      </c>
      <c r="M37" s="2">
        <v>2088840</v>
      </c>
      <c r="N37" s="2">
        <v>1809830</v>
      </c>
      <c r="O37" s="2">
        <v>2136330</v>
      </c>
      <c r="P37" s="3">
        <v>25468960</v>
      </c>
    </row>
    <row r="38" spans="2:16" ht="18" customHeight="1" thickBot="1" x14ac:dyDescent="0.2">
      <c r="B38" s="12"/>
      <c r="C38" s="14" t="s">
        <v>87</v>
      </c>
      <c r="D38" s="1">
        <v>2187420</v>
      </c>
      <c r="E38" s="1">
        <v>2293320</v>
      </c>
      <c r="F38" s="1">
        <v>2113130</v>
      </c>
      <c r="G38" s="1">
        <v>2157050</v>
      </c>
      <c r="H38" s="1">
        <v>2169190</v>
      </c>
      <c r="I38" s="1">
        <v>2035860</v>
      </c>
      <c r="J38" s="1">
        <v>2026640</v>
      </c>
      <c r="K38" s="1">
        <v>2116510</v>
      </c>
      <c r="L38" s="1">
        <v>2334840</v>
      </c>
      <c r="M38" s="1">
        <v>2088840</v>
      </c>
      <c r="N38" s="1">
        <v>1809830</v>
      </c>
      <c r="O38" s="1">
        <v>2136330</v>
      </c>
      <c r="P38" s="27">
        <v>25468960</v>
      </c>
    </row>
    <row r="39" spans="2:16" ht="18" customHeight="1" thickTop="1" thickBot="1" x14ac:dyDescent="0.2">
      <c r="B39" s="159" t="s">
        <v>44</v>
      </c>
      <c r="C39" s="160"/>
      <c r="D39" s="28">
        <v>27562570</v>
      </c>
      <c r="E39" s="28">
        <v>28855650</v>
      </c>
      <c r="F39" s="28">
        <v>26638320</v>
      </c>
      <c r="G39" s="28">
        <v>26703810</v>
      </c>
      <c r="H39" s="28">
        <v>27123610</v>
      </c>
      <c r="I39" s="28">
        <v>25574380</v>
      </c>
      <c r="J39" s="28">
        <v>25153680</v>
      </c>
      <c r="K39" s="28">
        <v>26445520</v>
      </c>
      <c r="L39" s="28">
        <v>28853530</v>
      </c>
      <c r="M39" s="28">
        <v>26095480</v>
      </c>
      <c r="N39" s="28">
        <v>22814270</v>
      </c>
      <c r="O39" s="28">
        <v>26782040</v>
      </c>
      <c r="P39" s="29">
        <v>318602860</v>
      </c>
    </row>
    <row r="40" spans="2:16" ht="18" customHeight="1" x14ac:dyDescent="0.15">
      <c r="B40" s="161" t="s">
        <v>206</v>
      </c>
      <c r="C40" s="162"/>
      <c r="D40" s="119">
        <v>22200</v>
      </c>
      <c r="E40" s="119">
        <v>33780</v>
      </c>
      <c r="F40" s="119">
        <v>35380</v>
      </c>
      <c r="G40" s="119">
        <v>46430</v>
      </c>
      <c r="H40" s="119">
        <v>65250</v>
      </c>
      <c r="I40" s="119">
        <v>57790</v>
      </c>
      <c r="J40" s="119">
        <v>57330</v>
      </c>
      <c r="K40" s="119">
        <v>61890</v>
      </c>
      <c r="L40" s="119">
        <v>69360</v>
      </c>
      <c r="M40" s="119">
        <v>81980</v>
      </c>
      <c r="N40" s="119">
        <v>75500</v>
      </c>
      <c r="O40" s="119">
        <v>95840</v>
      </c>
      <c r="P40" s="120">
        <v>702730</v>
      </c>
    </row>
    <row r="41" spans="2:16" ht="18" customHeight="1" thickBot="1" x14ac:dyDescent="0.2">
      <c r="B41" s="121"/>
      <c r="C41" s="122" t="s">
        <v>88</v>
      </c>
      <c r="D41" s="14">
        <v>22200</v>
      </c>
      <c r="E41" s="14">
        <v>33780</v>
      </c>
      <c r="F41" s="14">
        <v>35380</v>
      </c>
      <c r="G41" s="14">
        <v>46430</v>
      </c>
      <c r="H41" s="14">
        <v>65250</v>
      </c>
      <c r="I41" s="14">
        <v>57790</v>
      </c>
      <c r="J41" s="14">
        <v>57330</v>
      </c>
      <c r="K41" s="14">
        <v>61890</v>
      </c>
      <c r="L41" s="14">
        <v>69360</v>
      </c>
      <c r="M41" s="14">
        <v>81980</v>
      </c>
      <c r="N41" s="14">
        <v>75500</v>
      </c>
      <c r="O41" s="14">
        <v>95840</v>
      </c>
      <c r="P41" s="123">
        <v>702730</v>
      </c>
    </row>
    <row r="42" spans="2:16" ht="18" customHeight="1" thickTop="1" thickBot="1" x14ac:dyDescent="0.2">
      <c r="B42" s="159" t="s">
        <v>44</v>
      </c>
      <c r="C42" s="160"/>
      <c r="D42" s="28">
        <v>27584770</v>
      </c>
      <c r="E42" s="28">
        <v>28889430</v>
      </c>
      <c r="F42" s="28">
        <v>26673700</v>
      </c>
      <c r="G42" s="28">
        <v>26750240</v>
      </c>
      <c r="H42" s="28">
        <v>27188860</v>
      </c>
      <c r="I42" s="28">
        <v>25632170</v>
      </c>
      <c r="J42" s="28">
        <v>25211010</v>
      </c>
      <c r="K42" s="28">
        <v>26507410</v>
      </c>
      <c r="L42" s="28">
        <v>28922890</v>
      </c>
      <c r="M42" s="28">
        <v>26177460</v>
      </c>
      <c r="N42" s="28">
        <v>22889770</v>
      </c>
      <c r="O42" s="28">
        <v>26877880</v>
      </c>
      <c r="P42" s="29">
        <v>319305590</v>
      </c>
    </row>
    <row r="43" spans="2:16" ht="18" customHeight="1" x14ac:dyDescent="0.15">
      <c r="B43" s="31" t="s">
        <v>198</v>
      </c>
      <c r="C43" s="17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</row>
    <row r="44" spans="2:16" ht="18" customHeight="1" x14ac:dyDescent="0.15">
      <c r="B44" s="17"/>
      <c r="C44" s="17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2:16" ht="18" customHeight="1" x14ac:dyDescent="0.15">
      <c r="B45" s="17"/>
      <c r="C45" s="17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</row>
  </sheetData>
  <mergeCells count="14">
    <mergeCell ref="B18:C18"/>
    <mergeCell ref="B2:P2"/>
    <mergeCell ref="B5:C5"/>
    <mergeCell ref="B10:C10"/>
    <mergeCell ref="B14:C14"/>
    <mergeCell ref="B39:C39"/>
    <mergeCell ref="B40:C40"/>
    <mergeCell ref="B42:C42"/>
    <mergeCell ref="B21:C21"/>
    <mergeCell ref="B24:C24"/>
    <mergeCell ref="B28:C28"/>
    <mergeCell ref="B31:C31"/>
    <mergeCell ref="B34:C34"/>
    <mergeCell ref="B37:C37"/>
  </mergeCells>
  <phoneticPr fontId="3"/>
  <printOptions horizontalCentered="1" verticalCentered="1"/>
  <pageMargins left="0.39370078740157483" right="0.39370078740157483" top="0.39370078740157483" bottom="0.55118110236220474" header="0.51181102362204722" footer="0.35433070866141736"/>
  <pageSetup paperSize="9" scale="74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49"/>
  <sheetViews>
    <sheetView view="pageBreakPreview" zoomScale="80" zoomScaleNormal="80" zoomScaleSheetLayoutView="80" workbookViewId="0">
      <pane xSplit="3" ySplit="4" topLeftCell="D5" activePane="bottomRight" state="frozen"/>
      <selection activeCell="C2" sqref="C2"/>
      <selection pane="topRight" activeCell="C2" sqref="C2"/>
      <selection pane="bottomLeft" activeCell="C2" sqref="C2"/>
      <selection pane="bottomRight" activeCell="E2" sqref="E2"/>
    </sheetView>
  </sheetViews>
  <sheetFormatPr defaultColWidth="12.625" defaultRowHeight="18" customHeight="1" x14ac:dyDescent="0.15"/>
  <cols>
    <col min="1" max="1" width="3.375" style="6" customWidth="1"/>
    <col min="2" max="2" width="4.625" style="6" customWidth="1"/>
    <col min="3" max="3" width="14.625" style="6" customWidth="1"/>
    <col min="4" max="16" width="12.625" style="6" customWidth="1"/>
    <col min="17" max="251" width="12.625" style="6"/>
    <col min="252" max="252" width="4.375" style="6" customWidth="1"/>
    <col min="253" max="253" width="4.625" style="6" customWidth="1"/>
    <col min="254" max="267" width="12.625" style="6" customWidth="1"/>
    <col min="268" max="268" width="5.625" style="6" customWidth="1"/>
    <col min="269" max="507" width="12.625" style="6"/>
    <col min="508" max="508" width="4.375" style="6" customWidth="1"/>
    <col min="509" max="509" width="4.625" style="6" customWidth="1"/>
    <col min="510" max="523" width="12.625" style="6" customWidth="1"/>
    <col min="524" max="524" width="5.625" style="6" customWidth="1"/>
    <col min="525" max="763" width="12.625" style="6"/>
    <col min="764" max="764" width="4.375" style="6" customWidth="1"/>
    <col min="765" max="765" width="4.625" style="6" customWidth="1"/>
    <col min="766" max="779" width="12.625" style="6" customWidth="1"/>
    <col min="780" max="780" width="5.625" style="6" customWidth="1"/>
    <col min="781" max="1019" width="12.625" style="6"/>
    <col min="1020" max="1020" width="4.375" style="6" customWidth="1"/>
    <col min="1021" max="1021" width="4.625" style="6" customWidth="1"/>
    <col min="1022" max="1035" width="12.625" style="6" customWidth="1"/>
    <col min="1036" max="1036" width="5.625" style="6" customWidth="1"/>
    <col min="1037" max="1275" width="12.625" style="6"/>
    <col min="1276" max="1276" width="4.375" style="6" customWidth="1"/>
    <col min="1277" max="1277" width="4.625" style="6" customWidth="1"/>
    <col min="1278" max="1291" width="12.625" style="6" customWidth="1"/>
    <col min="1292" max="1292" width="5.625" style="6" customWidth="1"/>
    <col min="1293" max="1531" width="12.625" style="6"/>
    <col min="1532" max="1532" width="4.375" style="6" customWidth="1"/>
    <col min="1533" max="1533" width="4.625" style="6" customWidth="1"/>
    <col min="1534" max="1547" width="12.625" style="6" customWidth="1"/>
    <col min="1548" max="1548" width="5.625" style="6" customWidth="1"/>
    <col min="1549" max="1787" width="12.625" style="6"/>
    <col min="1788" max="1788" width="4.375" style="6" customWidth="1"/>
    <col min="1789" max="1789" width="4.625" style="6" customWidth="1"/>
    <col min="1790" max="1803" width="12.625" style="6" customWidth="1"/>
    <col min="1804" max="1804" width="5.625" style="6" customWidth="1"/>
    <col min="1805" max="2043" width="12.625" style="6"/>
    <col min="2044" max="2044" width="4.375" style="6" customWidth="1"/>
    <col min="2045" max="2045" width="4.625" style="6" customWidth="1"/>
    <col min="2046" max="2059" width="12.625" style="6" customWidth="1"/>
    <col min="2060" max="2060" width="5.625" style="6" customWidth="1"/>
    <col min="2061" max="2299" width="12.625" style="6"/>
    <col min="2300" max="2300" width="4.375" style="6" customWidth="1"/>
    <col min="2301" max="2301" width="4.625" style="6" customWidth="1"/>
    <col min="2302" max="2315" width="12.625" style="6" customWidth="1"/>
    <col min="2316" max="2316" width="5.625" style="6" customWidth="1"/>
    <col min="2317" max="2555" width="12.625" style="6"/>
    <col min="2556" max="2556" width="4.375" style="6" customWidth="1"/>
    <col min="2557" max="2557" width="4.625" style="6" customWidth="1"/>
    <col min="2558" max="2571" width="12.625" style="6" customWidth="1"/>
    <col min="2572" max="2572" width="5.625" style="6" customWidth="1"/>
    <col min="2573" max="2811" width="12.625" style="6"/>
    <col min="2812" max="2812" width="4.375" style="6" customWidth="1"/>
    <col min="2813" max="2813" width="4.625" style="6" customWidth="1"/>
    <col min="2814" max="2827" width="12.625" style="6" customWidth="1"/>
    <col min="2828" max="2828" width="5.625" style="6" customWidth="1"/>
    <col min="2829" max="3067" width="12.625" style="6"/>
    <col min="3068" max="3068" width="4.375" style="6" customWidth="1"/>
    <col min="3069" max="3069" width="4.625" style="6" customWidth="1"/>
    <col min="3070" max="3083" width="12.625" style="6" customWidth="1"/>
    <col min="3084" max="3084" width="5.625" style="6" customWidth="1"/>
    <col min="3085" max="3323" width="12.625" style="6"/>
    <col min="3324" max="3324" width="4.375" style="6" customWidth="1"/>
    <col min="3325" max="3325" width="4.625" style="6" customWidth="1"/>
    <col min="3326" max="3339" width="12.625" style="6" customWidth="1"/>
    <col min="3340" max="3340" width="5.625" style="6" customWidth="1"/>
    <col min="3341" max="3579" width="12.625" style="6"/>
    <col min="3580" max="3580" width="4.375" style="6" customWidth="1"/>
    <col min="3581" max="3581" width="4.625" style="6" customWidth="1"/>
    <col min="3582" max="3595" width="12.625" style="6" customWidth="1"/>
    <col min="3596" max="3596" width="5.625" style="6" customWidth="1"/>
    <col min="3597" max="3835" width="12.625" style="6"/>
    <col min="3836" max="3836" width="4.375" style="6" customWidth="1"/>
    <col min="3837" max="3837" width="4.625" style="6" customWidth="1"/>
    <col min="3838" max="3851" width="12.625" style="6" customWidth="1"/>
    <col min="3852" max="3852" width="5.625" style="6" customWidth="1"/>
    <col min="3853" max="4091" width="12.625" style="6"/>
    <col min="4092" max="4092" width="4.375" style="6" customWidth="1"/>
    <col min="4093" max="4093" width="4.625" style="6" customWidth="1"/>
    <col min="4094" max="4107" width="12.625" style="6" customWidth="1"/>
    <col min="4108" max="4108" width="5.625" style="6" customWidth="1"/>
    <col min="4109" max="4347" width="12.625" style="6"/>
    <col min="4348" max="4348" width="4.375" style="6" customWidth="1"/>
    <col min="4349" max="4349" width="4.625" style="6" customWidth="1"/>
    <col min="4350" max="4363" width="12.625" style="6" customWidth="1"/>
    <col min="4364" max="4364" width="5.625" style="6" customWidth="1"/>
    <col min="4365" max="4603" width="12.625" style="6"/>
    <col min="4604" max="4604" width="4.375" style="6" customWidth="1"/>
    <col min="4605" max="4605" width="4.625" style="6" customWidth="1"/>
    <col min="4606" max="4619" width="12.625" style="6" customWidth="1"/>
    <col min="4620" max="4620" width="5.625" style="6" customWidth="1"/>
    <col min="4621" max="4859" width="12.625" style="6"/>
    <col min="4860" max="4860" width="4.375" style="6" customWidth="1"/>
    <col min="4861" max="4861" width="4.625" style="6" customWidth="1"/>
    <col min="4862" max="4875" width="12.625" style="6" customWidth="1"/>
    <col min="4876" max="4876" width="5.625" style="6" customWidth="1"/>
    <col min="4877" max="5115" width="12.625" style="6"/>
    <col min="5116" max="5116" width="4.375" style="6" customWidth="1"/>
    <col min="5117" max="5117" width="4.625" style="6" customWidth="1"/>
    <col min="5118" max="5131" width="12.625" style="6" customWidth="1"/>
    <col min="5132" max="5132" width="5.625" style="6" customWidth="1"/>
    <col min="5133" max="5371" width="12.625" style="6"/>
    <col min="5372" max="5372" width="4.375" style="6" customWidth="1"/>
    <col min="5373" max="5373" width="4.625" style="6" customWidth="1"/>
    <col min="5374" max="5387" width="12.625" style="6" customWidth="1"/>
    <col min="5388" max="5388" width="5.625" style="6" customWidth="1"/>
    <col min="5389" max="5627" width="12.625" style="6"/>
    <col min="5628" max="5628" width="4.375" style="6" customWidth="1"/>
    <col min="5629" max="5629" width="4.625" style="6" customWidth="1"/>
    <col min="5630" max="5643" width="12.625" style="6" customWidth="1"/>
    <col min="5644" max="5644" width="5.625" style="6" customWidth="1"/>
    <col min="5645" max="5883" width="12.625" style="6"/>
    <col min="5884" max="5884" width="4.375" style="6" customWidth="1"/>
    <col min="5885" max="5885" width="4.625" style="6" customWidth="1"/>
    <col min="5886" max="5899" width="12.625" style="6" customWidth="1"/>
    <col min="5900" max="5900" width="5.625" style="6" customWidth="1"/>
    <col min="5901" max="6139" width="12.625" style="6"/>
    <col min="6140" max="6140" width="4.375" style="6" customWidth="1"/>
    <col min="6141" max="6141" width="4.625" style="6" customWidth="1"/>
    <col min="6142" max="6155" width="12.625" style="6" customWidth="1"/>
    <col min="6156" max="6156" width="5.625" style="6" customWidth="1"/>
    <col min="6157" max="6395" width="12.625" style="6"/>
    <col min="6396" max="6396" width="4.375" style="6" customWidth="1"/>
    <col min="6397" max="6397" width="4.625" style="6" customWidth="1"/>
    <col min="6398" max="6411" width="12.625" style="6" customWidth="1"/>
    <col min="6412" max="6412" width="5.625" style="6" customWidth="1"/>
    <col min="6413" max="6651" width="12.625" style="6"/>
    <col min="6652" max="6652" width="4.375" style="6" customWidth="1"/>
    <col min="6653" max="6653" width="4.625" style="6" customWidth="1"/>
    <col min="6654" max="6667" width="12.625" style="6" customWidth="1"/>
    <col min="6668" max="6668" width="5.625" style="6" customWidth="1"/>
    <col min="6669" max="6907" width="12.625" style="6"/>
    <col min="6908" max="6908" width="4.375" style="6" customWidth="1"/>
    <col min="6909" max="6909" width="4.625" style="6" customWidth="1"/>
    <col min="6910" max="6923" width="12.625" style="6" customWidth="1"/>
    <col min="6924" max="6924" width="5.625" style="6" customWidth="1"/>
    <col min="6925" max="7163" width="12.625" style="6"/>
    <col min="7164" max="7164" width="4.375" style="6" customWidth="1"/>
    <col min="7165" max="7165" width="4.625" style="6" customWidth="1"/>
    <col min="7166" max="7179" width="12.625" style="6" customWidth="1"/>
    <col min="7180" max="7180" width="5.625" style="6" customWidth="1"/>
    <col min="7181" max="7419" width="12.625" style="6"/>
    <col min="7420" max="7420" width="4.375" style="6" customWidth="1"/>
    <col min="7421" max="7421" width="4.625" style="6" customWidth="1"/>
    <col min="7422" max="7435" width="12.625" style="6" customWidth="1"/>
    <col min="7436" max="7436" width="5.625" style="6" customWidth="1"/>
    <col min="7437" max="7675" width="12.625" style="6"/>
    <col min="7676" max="7676" width="4.375" style="6" customWidth="1"/>
    <col min="7677" max="7677" width="4.625" style="6" customWidth="1"/>
    <col min="7678" max="7691" width="12.625" style="6" customWidth="1"/>
    <col min="7692" max="7692" width="5.625" style="6" customWidth="1"/>
    <col min="7693" max="7931" width="12.625" style="6"/>
    <col min="7932" max="7932" width="4.375" style="6" customWidth="1"/>
    <col min="7933" max="7933" width="4.625" style="6" customWidth="1"/>
    <col min="7934" max="7947" width="12.625" style="6" customWidth="1"/>
    <col min="7948" max="7948" width="5.625" style="6" customWidth="1"/>
    <col min="7949" max="8187" width="12.625" style="6"/>
    <col min="8188" max="8188" width="4.375" style="6" customWidth="1"/>
    <col min="8189" max="8189" width="4.625" style="6" customWidth="1"/>
    <col min="8190" max="8203" width="12.625" style="6" customWidth="1"/>
    <col min="8204" max="8204" width="5.625" style="6" customWidth="1"/>
    <col min="8205" max="8443" width="12.625" style="6"/>
    <col min="8444" max="8444" width="4.375" style="6" customWidth="1"/>
    <col min="8445" max="8445" width="4.625" style="6" customWidth="1"/>
    <col min="8446" max="8459" width="12.625" style="6" customWidth="1"/>
    <col min="8460" max="8460" width="5.625" style="6" customWidth="1"/>
    <col min="8461" max="8699" width="12.625" style="6"/>
    <col min="8700" max="8700" width="4.375" style="6" customWidth="1"/>
    <col min="8701" max="8701" width="4.625" style="6" customWidth="1"/>
    <col min="8702" max="8715" width="12.625" style="6" customWidth="1"/>
    <col min="8716" max="8716" width="5.625" style="6" customWidth="1"/>
    <col min="8717" max="8955" width="12.625" style="6"/>
    <col min="8956" max="8956" width="4.375" style="6" customWidth="1"/>
    <col min="8957" max="8957" width="4.625" style="6" customWidth="1"/>
    <col min="8958" max="8971" width="12.625" style="6" customWidth="1"/>
    <col min="8972" max="8972" width="5.625" style="6" customWidth="1"/>
    <col min="8973" max="9211" width="12.625" style="6"/>
    <col min="9212" max="9212" width="4.375" style="6" customWidth="1"/>
    <col min="9213" max="9213" width="4.625" style="6" customWidth="1"/>
    <col min="9214" max="9227" width="12.625" style="6" customWidth="1"/>
    <col min="9228" max="9228" width="5.625" style="6" customWidth="1"/>
    <col min="9229" max="9467" width="12.625" style="6"/>
    <col min="9468" max="9468" width="4.375" style="6" customWidth="1"/>
    <col min="9469" max="9469" width="4.625" style="6" customWidth="1"/>
    <col min="9470" max="9483" width="12.625" style="6" customWidth="1"/>
    <col min="9484" max="9484" width="5.625" style="6" customWidth="1"/>
    <col min="9485" max="9723" width="12.625" style="6"/>
    <col min="9724" max="9724" width="4.375" style="6" customWidth="1"/>
    <col min="9725" max="9725" width="4.625" style="6" customWidth="1"/>
    <col min="9726" max="9739" width="12.625" style="6" customWidth="1"/>
    <col min="9740" max="9740" width="5.625" style="6" customWidth="1"/>
    <col min="9741" max="9979" width="12.625" style="6"/>
    <col min="9980" max="9980" width="4.375" style="6" customWidth="1"/>
    <col min="9981" max="9981" width="4.625" style="6" customWidth="1"/>
    <col min="9982" max="9995" width="12.625" style="6" customWidth="1"/>
    <col min="9996" max="9996" width="5.625" style="6" customWidth="1"/>
    <col min="9997" max="10235" width="12.625" style="6"/>
    <col min="10236" max="10236" width="4.375" style="6" customWidth="1"/>
    <col min="10237" max="10237" width="4.625" style="6" customWidth="1"/>
    <col min="10238" max="10251" width="12.625" style="6" customWidth="1"/>
    <col min="10252" max="10252" width="5.625" style="6" customWidth="1"/>
    <col min="10253" max="10491" width="12.625" style="6"/>
    <col min="10492" max="10492" width="4.375" style="6" customWidth="1"/>
    <col min="10493" max="10493" width="4.625" style="6" customWidth="1"/>
    <col min="10494" max="10507" width="12.625" style="6" customWidth="1"/>
    <col min="10508" max="10508" width="5.625" style="6" customWidth="1"/>
    <col min="10509" max="10747" width="12.625" style="6"/>
    <col min="10748" max="10748" width="4.375" style="6" customWidth="1"/>
    <col min="10749" max="10749" width="4.625" style="6" customWidth="1"/>
    <col min="10750" max="10763" width="12.625" style="6" customWidth="1"/>
    <col min="10764" max="10764" width="5.625" style="6" customWidth="1"/>
    <col min="10765" max="11003" width="12.625" style="6"/>
    <col min="11004" max="11004" width="4.375" style="6" customWidth="1"/>
    <col min="11005" max="11005" width="4.625" style="6" customWidth="1"/>
    <col min="11006" max="11019" width="12.625" style="6" customWidth="1"/>
    <col min="11020" max="11020" width="5.625" style="6" customWidth="1"/>
    <col min="11021" max="11259" width="12.625" style="6"/>
    <col min="11260" max="11260" width="4.375" style="6" customWidth="1"/>
    <col min="11261" max="11261" width="4.625" style="6" customWidth="1"/>
    <col min="11262" max="11275" width="12.625" style="6" customWidth="1"/>
    <col min="11276" max="11276" width="5.625" style="6" customWidth="1"/>
    <col min="11277" max="11515" width="12.625" style="6"/>
    <col min="11516" max="11516" width="4.375" style="6" customWidth="1"/>
    <col min="11517" max="11517" width="4.625" style="6" customWidth="1"/>
    <col min="11518" max="11531" width="12.625" style="6" customWidth="1"/>
    <col min="11532" max="11532" width="5.625" style="6" customWidth="1"/>
    <col min="11533" max="11771" width="12.625" style="6"/>
    <col min="11772" max="11772" width="4.375" style="6" customWidth="1"/>
    <col min="11773" max="11773" width="4.625" style="6" customWidth="1"/>
    <col min="11774" max="11787" width="12.625" style="6" customWidth="1"/>
    <col min="11788" max="11788" width="5.625" style="6" customWidth="1"/>
    <col min="11789" max="12027" width="12.625" style="6"/>
    <col min="12028" max="12028" width="4.375" style="6" customWidth="1"/>
    <col min="12029" max="12029" width="4.625" style="6" customWidth="1"/>
    <col min="12030" max="12043" width="12.625" style="6" customWidth="1"/>
    <col min="12044" max="12044" width="5.625" style="6" customWidth="1"/>
    <col min="12045" max="12283" width="12.625" style="6"/>
    <col min="12284" max="12284" width="4.375" style="6" customWidth="1"/>
    <col min="12285" max="12285" width="4.625" style="6" customWidth="1"/>
    <col min="12286" max="12299" width="12.625" style="6" customWidth="1"/>
    <col min="12300" max="12300" width="5.625" style="6" customWidth="1"/>
    <col min="12301" max="12539" width="12.625" style="6"/>
    <col min="12540" max="12540" width="4.375" style="6" customWidth="1"/>
    <col min="12541" max="12541" width="4.625" style="6" customWidth="1"/>
    <col min="12542" max="12555" width="12.625" style="6" customWidth="1"/>
    <col min="12556" max="12556" width="5.625" style="6" customWidth="1"/>
    <col min="12557" max="12795" width="12.625" style="6"/>
    <col min="12796" max="12796" width="4.375" style="6" customWidth="1"/>
    <col min="12797" max="12797" width="4.625" style="6" customWidth="1"/>
    <col min="12798" max="12811" width="12.625" style="6" customWidth="1"/>
    <col min="12812" max="12812" width="5.625" style="6" customWidth="1"/>
    <col min="12813" max="13051" width="12.625" style="6"/>
    <col min="13052" max="13052" width="4.375" style="6" customWidth="1"/>
    <col min="13053" max="13053" width="4.625" style="6" customWidth="1"/>
    <col min="13054" max="13067" width="12.625" style="6" customWidth="1"/>
    <col min="13068" max="13068" width="5.625" style="6" customWidth="1"/>
    <col min="13069" max="13307" width="12.625" style="6"/>
    <col min="13308" max="13308" width="4.375" style="6" customWidth="1"/>
    <col min="13309" max="13309" width="4.625" style="6" customWidth="1"/>
    <col min="13310" max="13323" width="12.625" style="6" customWidth="1"/>
    <col min="13324" max="13324" width="5.625" style="6" customWidth="1"/>
    <col min="13325" max="13563" width="12.625" style="6"/>
    <col min="13564" max="13564" width="4.375" style="6" customWidth="1"/>
    <col min="13565" max="13565" width="4.625" style="6" customWidth="1"/>
    <col min="13566" max="13579" width="12.625" style="6" customWidth="1"/>
    <col min="13580" max="13580" width="5.625" style="6" customWidth="1"/>
    <col min="13581" max="13819" width="12.625" style="6"/>
    <col min="13820" max="13820" width="4.375" style="6" customWidth="1"/>
    <col min="13821" max="13821" width="4.625" style="6" customWidth="1"/>
    <col min="13822" max="13835" width="12.625" style="6" customWidth="1"/>
    <col min="13836" max="13836" width="5.625" style="6" customWidth="1"/>
    <col min="13837" max="14075" width="12.625" style="6"/>
    <col min="14076" max="14076" width="4.375" style="6" customWidth="1"/>
    <col min="14077" max="14077" width="4.625" style="6" customWidth="1"/>
    <col min="14078" max="14091" width="12.625" style="6" customWidth="1"/>
    <col min="14092" max="14092" width="5.625" style="6" customWidth="1"/>
    <col min="14093" max="14331" width="12.625" style="6"/>
    <col min="14332" max="14332" width="4.375" style="6" customWidth="1"/>
    <col min="14333" max="14333" width="4.625" style="6" customWidth="1"/>
    <col min="14334" max="14347" width="12.625" style="6" customWidth="1"/>
    <col min="14348" max="14348" width="5.625" style="6" customWidth="1"/>
    <col min="14349" max="14587" width="12.625" style="6"/>
    <col min="14588" max="14588" width="4.375" style="6" customWidth="1"/>
    <col min="14589" max="14589" width="4.625" style="6" customWidth="1"/>
    <col min="14590" max="14603" width="12.625" style="6" customWidth="1"/>
    <col min="14604" max="14604" width="5.625" style="6" customWidth="1"/>
    <col min="14605" max="14843" width="12.625" style="6"/>
    <col min="14844" max="14844" width="4.375" style="6" customWidth="1"/>
    <col min="14845" max="14845" width="4.625" style="6" customWidth="1"/>
    <col min="14846" max="14859" width="12.625" style="6" customWidth="1"/>
    <col min="14860" max="14860" width="5.625" style="6" customWidth="1"/>
    <col min="14861" max="15099" width="12.625" style="6"/>
    <col min="15100" max="15100" width="4.375" style="6" customWidth="1"/>
    <col min="15101" max="15101" width="4.625" style="6" customWidth="1"/>
    <col min="15102" max="15115" width="12.625" style="6" customWidth="1"/>
    <col min="15116" max="15116" width="5.625" style="6" customWidth="1"/>
    <col min="15117" max="15355" width="12.625" style="6"/>
    <col min="15356" max="15356" width="4.375" style="6" customWidth="1"/>
    <col min="15357" max="15357" width="4.625" style="6" customWidth="1"/>
    <col min="15358" max="15371" width="12.625" style="6" customWidth="1"/>
    <col min="15372" max="15372" width="5.625" style="6" customWidth="1"/>
    <col min="15373" max="15611" width="12.625" style="6"/>
    <col min="15612" max="15612" width="4.375" style="6" customWidth="1"/>
    <col min="15613" max="15613" width="4.625" style="6" customWidth="1"/>
    <col min="15614" max="15627" width="12.625" style="6" customWidth="1"/>
    <col min="15628" max="15628" width="5.625" style="6" customWidth="1"/>
    <col min="15629" max="15867" width="12.625" style="6"/>
    <col min="15868" max="15868" width="4.375" style="6" customWidth="1"/>
    <col min="15869" max="15869" width="4.625" style="6" customWidth="1"/>
    <col min="15870" max="15883" width="12.625" style="6" customWidth="1"/>
    <col min="15884" max="15884" width="5.625" style="6" customWidth="1"/>
    <col min="15885" max="16123" width="12.625" style="6"/>
    <col min="16124" max="16124" width="4.375" style="6" customWidth="1"/>
    <col min="16125" max="16125" width="4.625" style="6" customWidth="1"/>
    <col min="16126" max="16139" width="12.625" style="6" customWidth="1"/>
    <col min="16140" max="16140" width="5.625" style="6" customWidth="1"/>
    <col min="16141" max="16384" width="12.625" style="6"/>
  </cols>
  <sheetData>
    <row r="2" spans="2:16" ht="21" customHeight="1" x14ac:dyDescent="0.15">
      <c r="B2" s="4" t="s">
        <v>89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2:16" ht="18" customHeight="1" thickBot="1" x14ac:dyDescent="0.2">
      <c r="P3" s="7" t="s">
        <v>1</v>
      </c>
    </row>
    <row r="4" spans="2:16" ht="18" customHeight="1" thickBot="1" x14ac:dyDescent="0.2">
      <c r="B4" s="8"/>
      <c r="C4" s="9"/>
      <c r="D4" s="10" t="s">
        <v>46</v>
      </c>
      <c r="E4" s="10" t="s">
        <v>47</v>
      </c>
      <c r="F4" s="10" t="s">
        <v>48</v>
      </c>
      <c r="G4" s="10" t="s">
        <v>49</v>
      </c>
      <c r="H4" s="10" t="s">
        <v>50</v>
      </c>
      <c r="I4" s="10" t="s">
        <v>51</v>
      </c>
      <c r="J4" s="10" t="s">
        <v>52</v>
      </c>
      <c r="K4" s="10" t="s">
        <v>53</v>
      </c>
      <c r="L4" s="10" t="s">
        <v>11</v>
      </c>
      <c r="M4" s="10" t="s">
        <v>54</v>
      </c>
      <c r="N4" s="10" t="s">
        <v>13</v>
      </c>
      <c r="O4" s="10" t="s">
        <v>55</v>
      </c>
      <c r="P4" s="11" t="s">
        <v>44</v>
      </c>
    </row>
    <row r="5" spans="2:16" ht="18" customHeight="1" x14ac:dyDescent="0.15">
      <c r="B5" s="161" t="s">
        <v>205</v>
      </c>
      <c r="C5" s="162"/>
      <c r="D5" s="2">
        <f t="shared" ref="D5:P5" si="0">SUM(D6:D9)</f>
        <v>464140</v>
      </c>
      <c r="E5" s="2">
        <f t="shared" si="0"/>
        <v>481860</v>
      </c>
      <c r="F5" s="2">
        <f t="shared" si="0"/>
        <v>462080</v>
      </c>
      <c r="G5" s="2">
        <f t="shared" si="0"/>
        <v>525300</v>
      </c>
      <c r="H5" s="2">
        <f t="shared" si="0"/>
        <v>488790</v>
      </c>
      <c r="I5" s="2">
        <f t="shared" si="0"/>
        <v>489310</v>
      </c>
      <c r="J5" s="2">
        <f t="shared" si="0"/>
        <v>441960</v>
      </c>
      <c r="K5" s="2">
        <f t="shared" si="0"/>
        <v>398480</v>
      </c>
      <c r="L5" s="2">
        <f t="shared" si="0"/>
        <v>467280</v>
      </c>
      <c r="M5" s="2">
        <f t="shared" si="0"/>
        <v>442410</v>
      </c>
      <c r="N5" s="2">
        <f t="shared" si="0"/>
        <v>384910</v>
      </c>
      <c r="O5" s="2">
        <f t="shared" si="0"/>
        <v>431180</v>
      </c>
      <c r="P5" s="3">
        <f t="shared" si="0"/>
        <v>5477700</v>
      </c>
    </row>
    <row r="6" spans="2:16" ht="18" customHeight="1" x14ac:dyDescent="0.15">
      <c r="B6" s="12"/>
      <c r="C6" s="2" t="s">
        <v>56</v>
      </c>
      <c r="D6" s="2">
        <v>117150</v>
      </c>
      <c r="E6" s="2">
        <v>116470</v>
      </c>
      <c r="F6" s="2">
        <v>106930</v>
      </c>
      <c r="G6" s="2">
        <v>130850</v>
      </c>
      <c r="H6" s="2">
        <v>109150</v>
      </c>
      <c r="I6" s="2">
        <v>116930</v>
      </c>
      <c r="J6" s="2">
        <v>107830</v>
      </c>
      <c r="K6" s="2">
        <v>89070</v>
      </c>
      <c r="L6" s="2">
        <v>114190</v>
      </c>
      <c r="M6" s="2">
        <v>106160</v>
      </c>
      <c r="N6" s="2">
        <v>94440</v>
      </c>
      <c r="O6" s="2">
        <v>102830</v>
      </c>
      <c r="P6" s="3">
        <v>1312000</v>
      </c>
    </row>
    <row r="7" spans="2:16" ht="18" customHeight="1" x14ac:dyDescent="0.15">
      <c r="B7" s="32"/>
      <c r="C7" s="2" t="s">
        <v>185</v>
      </c>
      <c r="D7" s="2">
        <v>86870</v>
      </c>
      <c r="E7" s="2">
        <v>84120</v>
      </c>
      <c r="F7" s="2">
        <v>81080</v>
      </c>
      <c r="G7" s="2">
        <v>100880</v>
      </c>
      <c r="H7" s="2">
        <v>86290</v>
      </c>
      <c r="I7" s="2">
        <v>91030</v>
      </c>
      <c r="J7" s="2">
        <v>82990</v>
      </c>
      <c r="K7" s="2">
        <v>69180</v>
      </c>
      <c r="L7" s="2">
        <v>89890</v>
      </c>
      <c r="M7" s="2">
        <v>80050</v>
      </c>
      <c r="N7" s="2">
        <v>71190</v>
      </c>
      <c r="O7" s="2">
        <v>78690</v>
      </c>
      <c r="P7" s="3">
        <v>1002260</v>
      </c>
    </row>
    <row r="8" spans="2:16" ht="18" customHeight="1" x14ac:dyDescent="0.15">
      <c r="B8" s="12"/>
      <c r="C8" s="2" t="s">
        <v>57</v>
      </c>
      <c r="D8" s="2">
        <v>113590</v>
      </c>
      <c r="E8" s="2">
        <v>135830</v>
      </c>
      <c r="F8" s="2">
        <v>138320</v>
      </c>
      <c r="G8" s="2">
        <v>123850</v>
      </c>
      <c r="H8" s="2">
        <v>152290</v>
      </c>
      <c r="I8" s="2">
        <v>132370</v>
      </c>
      <c r="J8" s="2">
        <v>112550</v>
      </c>
      <c r="K8" s="2">
        <v>125990</v>
      </c>
      <c r="L8" s="2">
        <v>117740</v>
      </c>
      <c r="M8" s="2">
        <v>123150</v>
      </c>
      <c r="N8" s="2">
        <v>103010</v>
      </c>
      <c r="O8" s="2">
        <v>120570</v>
      </c>
      <c r="P8" s="3">
        <v>1499260</v>
      </c>
    </row>
    <row r="9" spans="2:16" ht="18" customHeight="1" x14ac:dyDescent="0.15">
      <c r="B9" s="13"/>
      <c r="C9" s="2" t="s">
        <v>58</v>
      </c>
      <c r="D9" s="2">
        <v>146530</v>
      </c>
      <c r="E9" s="2">
        <v>145440</v>
      </c>
      <c r="F9" s="2">
        <v>135750</v>
      </c>
      <c r="G9" s="2">
        <v>169720</v>
      </c>
      <c r="H9" s="2">
        <v>141060</v>
      </c>
      <c r="I9" s="2">
        <v>148980</v>
      </c>
      <c r="J9" s="2">
        <v>138590</v>
      </c>
      <c r="K9" s="2">
        <v>114240</v>
      </c>
      <c r="L9" s="2">
        <v>145460</v>
      </c>
      <c r="M9" s="2">
        <v>133050</v>
      </c>
      <c r="N9" s="2">
        <v>116270</v>
      </c>
      <c r="O9" s="2">
        <v>129090</v>
      </c>
      <c r="P9" s="3">
        <v>1664180</v>
      </c>
    </row>
    <row r="10" spans="2:16" ht="18" customHeight="1" x14ac:dyDescent="0.15">
      <c r="B10" s="163" t="s">
        <v>59</v>
      </c>
      <c r="C10" s="164"/>
      <c r="D10" s="2">
        <f>SUM(D11:D13)</f>
        <v>271500</v>
      </c>
      <c r="E10" s="2">
        <f t="shared" ref="E10:P10" si="1">SUM(E11:E13)</f>
        <v>301970</v>
      </c>
      <c r="F10" s="2">
        <f t="shared" si="1"/>
        <v>285380</v>
      </c>
      <c r="G10" s="2">
        <f t="shared" si="1"/>
        <v>313890</v>
      </c>
      <c r="H10" s="2">
        <f t="shared" si="1"/>
        <v>316560</v>
      </c>
      <c r="I10" s="2">
        <f t="shared" si="1"/>
        <v>289400</v>
      </c>
      <c r="J10" s="2">
        <f t="shared" si="1"/>
        <v>272130</v>
      </c>
      <c r="K10" s="2">
        <f t="shared" si="1"/>
        <v>260270</v>
      </c>
      <c r="L10" s="2">
        <f t="shared" si="1"/>
        <v>274770</v>
      </c>
      <c r="M10" s="2">
        <f t="shared" si="1"/>
        <v>282130</v>
      </c>
      <c r="N10" s="2">
        <f t="shared" si="1"/>
        <v>238680</v>
      </c>
      <c r="O10" s="2">
        <f t="shared" si="1"/>
        <v>259310</v>
      </c>
      <c r="P10" s="3">
        <f t="shared" si="1"/>
        <v>3365990</v>
      </c>
    </row>
    <row r="11" spans="2:16" ht="18" customHeight="1" x14ac:dyDescent="0.15">
      <c r="B11" s="12"/>
      <c r="C11" s="2" t="s">
        <v>60</v>
      </c>
      <c r="D11" s="2">
        <v>131080</v>
      </c>
      <c r="E11" s="2">
        <v>141280</v>
      </c>
      <c r="F11" s="2">
        <v>128480</v>
      </c>
      <c r="G11" s="2">
        <v>154170</v>
      </c>
      <c r="H11" s="2">
        <v>143360</v>
      </c>
      <c r="I11" s="2">
        <v>139070</v>
      </c>
      <c r="J11" s="2">
        <v>131590</v>
      </c>
      <c r="K11" s="2">
        <v>116960</v>
      </c>
      <c r="L11" s="2">
        <v>133690</v>
      </c>
      <c r="M11" s="2">
        <v>129470</v>
      </c>
      <c r="N11" s="2">
        <v>110590</v>
      </c>
      <c r="O11" s="2">
        <v>115340</v>
      </c>
      <c r="P11" s="3">
        <v>1575080</v>
      </c>
    </row>
    <row r="12" spans="2:16" ht="18" customHeight="1" x14ac:dyDescent="0.15">
      <c r="B12" s="12"/>
      <c r="C12" s="2" t="s">
        <v>61</v>
      </c>
      <c r="D12" s="2">
        <v>70160</v>
      </c>
      <c r="E12" s="2">
        <v>74980</v>
      </c>
      <c r="F12" s="2">
        <v>70700</v>
      </c>
      <c r="G12" s="2">
        <v>80540</v>
      </c>
      <c r="H12" s="2">
        <v>74340</v>
      </c>
      <c r="I12" s="2">
        <v>73730</v>
      </c>
      <c r="J12" s="2">
        <v>68260</v>
      </c>
      <c r="K12" s="2">
        <v>62310</v>
      </c>
      <c r="L12" s="2">
        <v>68730</v>
      </c>
      <c r="M12" s="2">
        <v>69190</v>
      </c>
      <c r="N12" s="2">
        <v>58910</v>
      </c>
      <c r="O12" s="2">
        <v>64810</v>
      </c>
      <c r="P12" s="3">
        <v>836660</v>
      </c>
    </row>
    <row r="13" spans="2:16" ht="18" customHeight="1" x14ac:dyDescent="0.15">
      <c r="B13" s="13"/>
      <c r="C13" s="2" t="s">
        <v>62</v>
      </c>
      <c r="D13" s="2">
        <v>70260</v>
      </c>
      <c r="E13" s="2">
        <v>85710</v>
      </c>
      <c r="F13" s="2">
        <v>86200</v>
      </c>
      <c r="G13" s="2">
        <v>79180</v>
      </c>
      <c r="H13" s="2">
        <v>98860</v>
      </c>
      <c r="I13" s="2">
        <v>76600</v>
      </c>
      <c r="J13" s="2">
        <v>72280</v>
      </c>
      <c r="K13" s="2">
        <v>81000</v>
      </c>
      <c r="L13" s="2">
        <v>72350</v>
      </c>
      <c r="M13" s="2">
        <v>83470</v>
      </c>
      <c r="N13" s="2">
        <v>69180</v>
      </c>
      <c r="O13" s="2">
        <v>79160</v>
      </c>
      <c r="P13" s="3">
        <v>954250</v>
      </c>
    </row>
    <row r="14" spans="2:16" ht="18" customHeight="1" x14ac:dyDescent="0.15">
      <c r="B14" s="163" t="s">
        <v>63</v>
      </c>
      <c r="C14" s="164"/>
      <c r="D14" s="2">
        <f>SUM(D15:D17)</f>
        <v>222450</v>
      </c>
      <c r="E14" s="2">
        <f t="shared" ref="E14:P14" si="2">SUM(E15:E17)</f>
        <v>219220</v>
      </c>
      <c r="F14" s="2">
        <f t="shared" si="2"/>
        <v>203720</v>
      </c>
      <c r="G14" s="2">
        <f t="shared" si="2"/>
        <v>255390</v>
      </c>
      <c r="H14" s="2">
        <f t="shared" si="2"/>
        <v>213060</v>
      </c>
      <c r="I14" s="2">
        <f t="shared" si="2"/>
        <v>224750</v>
      </c>
      <c r="J14" s="2">
        <f t="shared" si="2"/>
        <v>209530</v>
      </c>
      <c r="K14" s="2">
        <f t="shared" si="2"/>
        <v>171980</v>
      </c>
      <c r="L14" s="2">
        <f t="shared" si="2"/>
        <v>214680</v>
      </c>
      <c r="M14" s="2">
        <f t="shared" si="2"/>
        <v>200390</v>
      </c>
      <c r="N14" s="2">
        <f t="shared" si="2"/>
        <v>173250</v>
      </c>
      <c r="O14" s="2">
        <f t="shared" si="2"/>
        <v>189920</v>
      </c>
      <c r="P14" s="3">
        <f t="shared" si="2"/>
        <v>2498340</v>
      </c>
    </row>
    <row r="15" spans="2:16" ht="18" customHeight="1" x14ac:dyDescent="0.15">
      <c r="B15" s="12"/>
      <c r="C15" s="2" t="s">
        <v>64</v>
      </c>
      <c r="D15" s="2">
        <v>71060</v>
      </c>
      <c r="E15" s="2">
        <v>70770</v>
      </c>
      <c r="F15" s="2">
        <v>64630</v>
      </c>
      <c r="G15" s="2">
        <v>80110</v>
      </c>
      <c r="H15" s="2">
        <v>66950</v>
      </c>
      <c r="I15" s="2">
        <v>70470</v>
      </c>
      <c r="J15" s="2">
        <v>65430</v>
      </c>
      <c r="K15" s="2">
        <v>54330</v>
      </c>
      <c r="L15" s="2">
        <v>67770</v>
      </c>
      <c r="M15" s="2">
        <v>62680</v>
      </c>
      <c r="N15" s="2">
        <v>54230</v>
      </c>
      <c r="O15" s="2">
        <v>58840</v>
      </c>
      <c r="P15" s="3">
        <v>787270</v>
      </c>
    </row>
    <row r="16" spans="2:16" ht="18" customHeight="1" x14ac:dyDescent="0.15">
      <c r="B16" s="12"/>
      <c r="C16" s="2" t="s">
        <v>65</v>
      </c>
      <c r="D16" s="2">
        <v>62710</v>
      </c>
      <c r="E16" s="2">
        <v>61150</v>
      </c>
      <c r="F16" s="2">
        <v>57450</v>
      </c>
      <c r="G16" s="2">
        <v>71710</v>
      </c>
      <c r="H16" s="2">
        <v>60090</v>
      </c>
      <c r="I16" s="2">
        <v>63690</v>
      </c>
      <c r="J16" s="2">
        <v>59020</v>
      </c>
      <c r="K16" s="2">
        <v>48800</v>
      </c>
      <c r="L16" s="2">
        <v>59830</v>
      </c>
      <c r="M16" s="2">
        <v>55940</v>
      </c>
      <c r="N16" s="2">
        <v>48250</v>
      </c>
      <c r="O16" s="2">
        <v>53610</v>
      </c>
      <c r="P16" s="3">
        <v>702250</v>
      </c>
    </row>
    <row r="17" spans="2:16" ht="18" customHeight="1" x14ac:dyDescent="0.15">
      <c r="B17" s="13"/>
      <c r="C17" s="2" t="s">
        <v>66</v>
      </c>
      <c r="D17" s="2">
        <v>88680</v>
      </c>
      <c r="E17" s="2">
        <v>87300</v>
      </c>
      <c r="F17" s="2">
        <v>81640</v>
      </c>
      <c r="G17" s="2">
        <v>103570</v>
      </c>
      <c r="H17" s="2">
        <v>86020</v>
      </c>
      <c r="I17" s="2">
        <v>90590</v>
      </c>
      <c r="J17" s="2">
        <v>85080</v>
      </c>
      <c r="K17" s="2">
        <v>68850</v>
      </c>
      <c r="L17" s="2">
        <v>87080</v>
      </c>
      <c r="M17" s="2">
        <v>81770</v>
      </c>
      <c r="N17" s="2">
        <v>70770</v>
      </c>
      <c r="O17" s="2">
        <v>77470</v>
      </c>
      <c r="P17" s="3">
        <v>1008820</v>
      </c>
    </row>
    <row r="18" spans="2:16" ht="18" customHeight="1" x14ac:dyDescent="0.15">
      <c r="B18" s="163" t="s">
        <v>67</v>
      </c>
      <c r="C18" s="164"/>
      <c r="D18" s="2">
        <f>SUM(D19:D20)</f>
        <v>149270</v>
      </c>
      <c r="E18" s="2">
        <f t="shared" ref="E18:P18" si="3">SUM(E19:E20)</f>
        <v>180770</v>
      </c>
      <c r="F18" s="2">
        <f t="shared" si="3"/>
        <v>183660</v>
      </c>
      <c r="G18" s="2">
        <f t="shared" si="3"/>
        <v>163040</v>
      </c>
      <c r="H18" s="2">
        <f t="shared" si="3"/>
        <v>204080</v>
      </c>
      <c r="I18" s="2">
        <f t="shared" si="3"/>
        <v>170160</v>
      </c>
      <c r="J18" s="2">
        <f t="shared" si="3"/>
        <v>146870</v>
      </c>
      <c r="K18" s="2">
        <f t="shared" si="3"/>
        <v>165810</v>
      </c>
      <c r="L18" s="2">
        <f t="shared" si="3"/>
        <v>154510</v>
      </c>
      <c r="M18" s="2">
        <f t="shared" si="3"/>
        <v>165330</v>
      </c>
      <c r="N18" s="2">
        <f t="shared" si="3"/>
        <v>139570</v>
      </c>
      <c r="O18" s="2">
        <f t="shared" si="3"/>
        <v>162630</v>
      </c>
      <c r="P18" s="3">
        <f t="shared" si="3"/>
        <v>1985700</v>
      </c>
    </row>
    <row r="19" spans="2:16" ht="18" customHeight="1" x14ac:dyDescent="0.15">
      <c r="B19" s="12"/>
      <c r="C19" s="2" t="s">
        <v>68</v>
      </c>
      <c r="D19" s="2">
        <v>69010</v>
      </c>
      <c r="E19" s="2">
        <v>84050</v>
      </c>
      <c r="F19" s="2">
        <v>101770</v>
      </c>
      <c r="G19" s="2">
        <v>91040</v>
      </c>
      <c r="H19" s="2">
        <v>115640</v>
      </c>
      <c r="I19" s="2">
        <v>99060</v>
      </c>
      <c r="J19" s="2">
        <v>85140</v>
      </c>
      <c r="K19" s="2">
        <v>94800</v>
      </c>
      <c r="L19" s="2">
        <v>88570</v>
      </c>
      <c r="M19" s="2">
        <v>93980</v>
      </c>
      <c r="N19" s="2">
        <v>81050</v>
      </c>
      <c r="O19" s="2">
        <v>92780</v>
      </c>
      <c r="P19" s="3">
        <v>1096890</v>
      </c>
    </row>
    <row r="20" spans="2:16" ht="18" customHeight="1" x14ac:dyDescent="0.15">
      <c r="B20" s="13"/>
      <c r="C20" s="2" t="s">
        <v>69</v>
      </c>
      <c r="D20" s="2">
        <v>80260</v>
      </c>
      <c r="E20" s="2">
        <v>96720</v>
      </c>
      <c r="F20" s="2">
        <v>81890</v>
      </c>
      <c r="G20" s="2">
        <v>72000</v>
      </c>
      <c r="H20" s="2">
        <v>88440</v>
      </c>
      <c r="I20" s="2">
        <v>71100</v>
      </c>
      <c r="J20" s="2">
        <v>61730</v>
      </c>
      <c r="K20" s="2">
        <v>71010</v>
      </c>
      <c r="L20" s="2">
        <v>65940</v>
      </c>
      <c r="M20" s="2">
        <v>71350</v>
      </c>
      <c r="N20" s="2">
        <v>58520</v>
      </c>
      <c r="O20" s="2">
        <v>69850</v>
      </c>
      <c r="P20" s="3">
        <v>888810</v>
      </c>
    </row>
    <row r="21" spans="2:16" ht="18" customHeight="1" x14ac:dyDescent="0.15">
      <c r="B21" s="163" t="s">
        <v>70</v>
      </c>
      <c r="C21" s="164"/>
      <c r="D21" s="2">
        <f>SUM(D22:D23)</f>
        <v>101300</v>
      </c>
      <c r="E21" s="2">
        <f t="shared" ref="E21:P21" si="4">SUM(E22:E23)</f>
        <v>101000</v>
      </c>
      <c r="F21" s="2">
        <f t="shared" si="4"/>
        <v>93090</v>
      </c>
      <c r="G21" s="2">
        <f t="shared" si="4"/>
        <v>114260</v>
      </c>
      <c r="H21" s="2">
        <f t="shared" si="4"/>
        <v>95150</v>
      </c>
      <c r="I21" s="2">
        <f t="shared" si="4"/>
        <v>101940</v>
      </c>
      <c r="J21" s="2">
        <f t="shared" si="4"/>
        <v>97790</v>
      </c>
      <c r="K21" s="2">
        <f t="shared" si="4"/>
        <v>79180</v>
      </c>
      <c r="L21" s="2">
        <f t="shared" si="4"/>
        <v>95900</v>
      </c>
      <c r="M21" s="2">
        <f t="shared" si="4"/>
        <v>97740</v>
      </c>
      <c r="N21" s="2">
        <f t="shared" si="4"/>
        <v>84450</v>
      </c>
      <c r="O21" s="2">
        <f t="shared" si="4"/>
        <v>88760</v>
      </c>
      <c r="P21" s="3">
        <f t="shared" si="4"/>
        <v>1150560</v>
      </c>
    </row>
    <row r="22" spans="2:16" ht="18" customHeight="1" x14ac:dyDescent="0.15">
      <c r="B22" s="12"/>
      <c r="C22" s="2" t="s">
        <v>71</v>
      </c>
      <c r="D22" s="2">
        <v>70150</v>
      </c>
      <c r="E22" s="2">
        <v>72900</v>
      </c>
      <c r="F22" s="2">
        <v>65710</v>
      </c>
      <c r="G22" s="2">
        <v>80660</v>
      </c>
      <c r="H22" s="2">
        <v>67080</v>
      </c>
      <c r="I22" s="2">
        <v>67670</v>
      </c>
      <c r="J22" s="2">
        <v>74020</v>
      </c>
      <c r="K22" s="2">
        <v>56410</v>
      </c>
      <c r="L22" s="2">
        <v>65450</v>
      </c>
      <c r="M22" s="2">
        <v>72070</v>
      </c>
      <c r="N22" s="2">
        <v>60510</v>
      </c>
      <c r="O22" s="2">
        <v>59230</v>
      </c>
      <c r="P22" s="3">
        <v>811860</v>
      </c>
    </row>
    <row r="23" spans="2:16" ht="18" customHeight="1" x14ac:dyDescent="0.15">
      <c r="B23" s="13"/>
      <c r="C23" s="2" t="s">
        <v>72</v>
      </c>
      <c r="D23" s="2">
        <v>31150</v>
      </c>
      <c r="E23" s="2">
        <v>28100</v>
      </c>
      <c r="F23" s="2">
        <v>27380</v>
      </c>
      <c r="G23" s="2">
        <v>33600</v>
      </c>
      <c r="H23" s="2">
        <v>28070</v>
      </c>
      <c r="I23" s="2">
        <v>34270</v>
      </c>
      <c r="J23" s="2">
        <v>23770</v>
      </c>
      <c r="K23" s="2">
        <v>22770</v>
      </c>
      <c r="L23" s="2">
        <v>30450</v>
      </c>
      <c r="M23" s="2">
        <v>25670</v>
      </c>
      <c r="N23" s="2">
        <v>23940</v>
      </c>
      <c r="O23" s="2">
        <v>29530</v>
      </c>
      <c r="P23" s="3">
        <v>338700</v>
      </c>
    </row>
    <row r="24" spans="2:16" ht="18" customHeight="1" x14ac:dyDescent="0.15">
      <c r="B24" s="163" t="s">
        <v>73</v>
      </c>
      <c r="C24" s="164"/>
      <c r="D24" s="2">
        <f>SUM(D25:D27)</f>
        <v>158900</v>
      </c>
      <c r="E24" s="2">
        <f t="shared" ref="E24:P24" si="5">SUM(E25:E27)</f>
        <v>206820</v>
      </c>
      <c r="F24" s="2">
        <f t="shared" si="5"/>
        <v>209780</v>
      </c>
      <c r="G24" s="2">
        <f t="shared" si="5"/>
        <v>183880</v>
      </c>
      <c r="H24" s="2">
        <f t="shared" si="5"/>
        <v>229550</v>
      </c>
      <c r="I24" s="2">
        <f t="shared" si="5"/>
        <v>190670</v>
      </c>
      <c r="J24" s="2">
        <f t="shared" si="5"/>
        <v>166260</v>
      </c>
      <c r="K24" s="2">
        <f t="shared" si="5"/>
        <v>187130</v>
      </c>
      <c r="L24" s="2">
        <f t="shared" si="5"/>
        <v>174340</v>
      </c>
      <c r="M24" s="2">
        <f t="shared" si="5"/>
        <v>187330</v>
      </c>
      <c r="N24" s="2">
        <f t="shared" si="5"/>
        <v>157120</v>
      </c>
      <c r="O24" s="2">
        <f t="shared" si="5"/>
        <v>180380</v>
      </c>
      <c r="P24" s="3">
        <f t="shared" si="5"/>
        <v>2232160</v>
      </c>
    </row>
    <row r="25" spans="2:16" ht="18" customHeight="1" x14ac:dyDescent="0.15">
      <c r="B25" s="12"/>
      <c r="C25" s="2" t="s">
        <v>74</v>
      </c>
      <c r="D25" s="2">
        <v>54720</v>
      </c>
      <c r="E25" s="2">
        <v>64700</v>
      </c>
      <c r="F25" s="2">
        <v>76500</v>
      </c>
      <c r="G25" s="2">
        <v>66280</v>
      </c>
      <c r="H25" s="2">
        <v>83640</v>
      </c>
      <c r="I25" s="2">
        <v>68700</v>
      </c>
      <c r="J25" s="2">
        <v>60300</v>
      </c>
      <c r="K25" s="2">
        <v>68900</v>
      </c>
      <c r="L25" s="2">
        <v>63650</v>
      </c>
      <c r="M25" s="2">
        <v>69950</v>
      </c>
      <c r="N25" s="2">
        <v>59850</v>
      </c>
      <c r="O25" s="2">
        <v>66450</v>
      </c>
      <c r="P25" s="3">
        <v>803640</v>
      </c>
    </row>
    <row r="26" spans="2:16" ht="18" customHeight="1" x14ac:dyDescent="0.15">
      <c r="B26" s="12"/>
      <c r="C26" s="2" t="s">
        <v>75</v>
      </c>
      <c r="D26" s="2">
        <v>49460</v>
      </c>
      <c r="E26" s="2">
        <v>68730</v>
      </c>
      <c r="F26" s="2">
        <v>68910</v>
      </c>
      <c r="G26" s="2">
        <v>61820</v>
      </c>
      <c r="H26" s="2">
        <v>75910</v>
      </c>
      <c r="I26" s="2">
        <v>64160</v>
      </c>
      <c r="J26" s="2">
        <v>55580</v>
      </c>
      <c r="K26" s="2">
        <v>61420</v>
      </c>
      <c r="L26" s="2">
        <v>58180</v>
      </c>
      <c r="M26" s="2">
        <v>61830</v>
      </c>
      <c r="N26" s="2">
        <v>52150</v>
      </c>
      <c r="O26" s="2">
        <v>60280</v>
      </c>
      <c r="P26" s="3">
        <v>738430</v>
      </c>
    </row>
    <row r="27" spans="2:16" ht="18" customHeight="1" x14ac:dyDescent="0.15">
      <c r="B27" s="13"/>
      <c r="C27" s="2" t="s">
        <v>76</v>
      </c>
      <c r="D27" s="2">
        <v>54720</v>
      </c>
      <c r="E27" s="2">
        <v>73390</v>
      </c>
      <c r="F27" s="2">
        <v>64370</v>
      </c>
      <c r="G27" s="2">
        <v>55780</v>
      </c>
      <c r="H27" s="2">
        <v>70000</v>
      </c>
      <c r="I27" s="2">
        <v>57810</v>
      </c>
      <c r="J27" s="2">
        <v>50380</v>
      </c>
      <c r="K27" s="2">
        <v>56810</v>
      </c>
      <c r="L27" s="2">
        <v>52510</v>
      </c>
      <c r="M27" s="2">
        <v>55550</v>
      </c>
      <c r="N27" s="2">
        <v>45120</v>
      </c>
      <c r="O27" s="2">
        <v>53650</v>
      </c>
      <c r="P27" s="3">
        <v>690090</v>
      </c>
    </row>
    <row r="28" spans="2:16" ht="18" customHeight="1" x14ac:dyDescent="0.15">
      <c r="B28" s="163" t="s">
        <v>77</v>
      </c>
      <c r="C28" s="164"/>
      <c r="D28" s="2">
        <f>SUM(D29:D30)</f>
        <v>157600</v>
      </c>
      <c r="E28" s="2">
        <f t="shared" ref="E28:P28" si="6">SUM(E29:E30)</f>
        <v>168470</v>
      </c>
      <c r="F28" s="2">
        <f t="shared" si="6"/>
        <v>165080</v>
      </c>
      <c r="G28" s="2">
        <f t="shared" si="6"/>
        <v>181280</v>
      </c>
      <c r="H28" s="2">
        <f t="shared" si="6"/>
        <v>177450</v>
      </c>
      <c r="I28" s="2">
        <f t="shared" si="6"/>
        <v>171280</v>
      </c>
      <c r="J28" s="2">
        <f t="shared" si="6"/>
        <v>155990</v>
      </c>
      <c r="K28" s="2">
        <f t="shared" si="6"/>
        <v>144040</v>
      </c>
      <c r="L28" s="2">
        <f t="shared" si="6"/>
        <v>159830</v>
      </c>
      <c r="M28" s="2">
        <f t="shared" si="6"/>
        <v>157460</v>
      </c>
      <c r="N28" s="2">
        <f t="shared" si="6"/>
        <v>136040</v>
      </c>
      <c r="O28" s="2">
        <f t="shared" si="6"/>
        <v>152870</v>
      </c>
      <c r="P28" s="3">
        <f t="shared" si="6"/>
        <v>1927390</v>
      </c>
    </row>
    <row r="29" spans="2:16" ht="18" customHeight="1" x14ac:dyDescent="0.15">
      <c r="B29" s="12"/>
      <c r="C29" s="2" t="s">
        <v>78</v>
      </c>
      <c r="D29" s="2">
        <v>53000</v>
      </c>
      <c r="E29" s="2">
        <v>63870</v>
      </c>
      <c r="F29" s="2">
        <v>65440</v>
      </c>
      <c r="G29" s="2">
        <v>57550</v>
      </c>
      <c r="H29" s="2">
        <v>71860</v>
      </c>
      <c r="I29" s="2">
        <v>59920</v>
      </c>
      <c r="J29" s="2">
        <v>52600</v>
      </c>
      <c r="K29" s="2">
        <v>59490</v>
      </c>
      <c r="L29" s="2">
        <v>56350</v>
      </c>
      <c r="M29" s="2">
        <v>60530</v>
      </c>
      <c r="N29" s="2">
        <v>51470</v>
      </c>
      <c r="O29" s="2">
        <v>58600</v>
      </c>
      <c r="P29" s="3">
        <v>710680</v>
      </c>
    </row>
    <row r="30" spans="2:16" ht="18" customHeight="1" x14ac:dyDescent="0.15">
      <c r="B30" s="13"/>
      <c r="C30" s="2" t="s">
        <v>79</v>
      </c>
      <c r="D30" s="2">
        <v>104600</v>
      </c>
      <c r="E30" s="2">
        <v>104600</v>
      </c>
      <c r="F30" s="2">
        <v>99640</v>
      </c>
      <c r="G30" s="2">
        <v>123730</v>
      </c>
      <c r="H30" s="2">
        <v>105590</v>
      </c>
      <c r="I30" s="2">
        <v>111360</v>
      </c>
      <c r="J30" s="2">
        <v>103390</v>
      </c>
      <c r="K30" s="2">
        <v>84550</v>
      </c>
      <c r="L30" s="2">
        <v>103480</v>
      </c>
      <c r="M30" s="2">
        <v>96930</v>
      </c>
      <c r="N30" s="2">
        <v>84570</v>
      </c>
      <c r="O30" s="2">
        <v>94270</v>
      </c>
      <c r="P30" s="3">
        <v>1216710</v>
      </c>
    </row>
    <row r="31" spans="2:16" ht="18" customHeight="1" x14ac:dyDescent="0.15">
      <c r="B31" s="163" t="s">
        <v>80</v>
      </c>
      <c r="C31" s="164"/>
      <c r="D31" s="2">
        <f>SUM(D32:D33)</f>
        <v>203930</v>
      </c>
      <c r="E31" s="2">
        <f t="shared" ref="E31:P31" si="7">SUM(E32:E33)</f>
        <v>217680</v>
      </c>
      <c r="F31" s="2">
        <f t="shared" si="7"/>
        <v>215330</v>
      </c>
      <c r="G31" s="2">
        <f t="shared" si="7"/>
        <v>231560</v>
      </c>
      <c r="H31" s="2">
        <f t="shared" si="7"/>
        <v>232740</v>
      </c>
      <c r="I31" s="2">
        <f t="shared" si="7"/>
        <v>218530</v>
      </c>
      <c r="J31" s="2">
        <f t="shared" si="7"/>
        <v>201290</v>
      </c>
      <c r="K31" s="2">
        <f t="shared" si="7"/>
        <v>190790</v>
      </c>
      <c r="L31" s="2">
        <f t="shared" si="7"/>
        <v>208210</v>
      </c>
      <c r="M31" s="2">
        <f t="shared" si="7"/>
        <v>209520</v>
      </c>
      <c r="N31" s="2">
        <f t="shared" si="7"/>
        <v>175450</v>
      </c>
      <c r="O31" s="2">
        <f t="shared" si="7"/>
        <v>197130</v>
      </c>
      <c r="P31" s="3">
        <f t="shared" si="7"/>
        <v>2502160</v>
      </c>
    </row>
    <row r="32" spans="2:16" ht="18" customHeight="1" x14ac:dyDescent="0.15">
      <c r="B32" s="12"/>
      <c r="C32" s="2" t="s">
        <v>81</v>
      </c>
      <c r="D32" s="2">
        <v>121340</v>
      </c>
      <c r="E32" s="2">
        <v>118150</v>
      </c>
      <c r="F32" s="2">
        <v>111580</v>
      </c>
      <c r="G32" s="2">
        <v>139750</v>
      </c>
      <c r="H32" s="2">
        <v>118380</v>
      </c>
      <c r="I32" s="2">
        <v>122330</v>
      </c>
      <c r="J32" s="2">
        <v>117850</v>
      </c>
      <c r="K32" s="2">
        <v>95590</v>
      </c>
      <c r="L32" s="2">
        <v>119020</v>
      </c>
      <c r="M32" s="2">
        <v>114140</v>
      </c>
      <c r="N32" s="2">
        <v>96940</v>
      </c>
      <c r="O32" s="2">
        <v>105690</v>
      </c>
      <c r="P32" s="3">
        <v>1380760</v>
      </c>
    </row>
    <row r="33" spans="2:17" ht="18" customHeight="1" x14ac:dyDescent="0.15">
      <c r="B33" s="13"/>
      <c r="C33" s="2" t="s">
        <v>82</v>
      </c>
      <c r="D33" s="2">
        <v>82590</v>
      </c>
      <c r="E33" s="2">
        <v>99530</v>
      </c>
      <c r="F33" s="2">
        <v>103750</v>
      </c>
      <c r="G33" s="2">
        <v>91810</v>
      </c>
      <c r="H33" s="2">
        <v>114360</v>
      </c>
      <c r="I33" s="2">
        <v>96200</v>
      </c>
      <c r="J33" s="2">
        <v>83440</v>
      </c>
      <c r="K33" s="2">
        <v>95200</v>
      </c>
      <c r="L33" s="2">
        <v>89190</v>
      </c>
      <c r="M33" s="2">
        <v>95380</v>
      </c>
      <c r="N33" s="2">
        <v>78510</v>
      </c>
      <c r="O33" s="2">
        <v>91440</v>
      </c>
      <c r="P33" s="3">
        <v>1121400</v>
      </c>
    </row>
    <row r="34" spans="2:17" ht="18" customHeight="1" x14ac:dyDescent="0.15">
      <c r="B34" s="163" t="s">
        <v>83</v>
      </c>
      <c r="C34" s="164"/>
      <c r="D34" s="2">
        <f>SUM(D35:D36)</f>
        <v>156980</v>
      </c>
      <c r="E34" s="2">
        <f t="shared" ref="E34:P34" si="8">SUM(E35:E36)</f>
        <v>168570</v>
      </c>
      <c r="F34" s="2">
        <f t="shared" si="8"/>
        <v>164980</v>
      </c>
      <c r="G34" s="2">
        <f t="shared" si="8"/>
        <v>175980</v>
      </c>
      <c r="H34" s="2">
        <f t="shared" si="8"/>
        <v>178430</v>
      </c>
      <c r="I34" s="2">
        <f t="shared" si="8"/>
        <v>166980</v>
      </c>
      <c r="J34" s="2">
        <f t="shared" si="8"/>
        <v>151830</v>
      </c>
      <c r="K34" s="2">
        <f t="shared" si="8"/>
        <v>145440</v>
      </c>
      <c r="L34" s="2">
        <f t="shared" si="8"/>
        <v>159850</v>
      </c>
      <c r="M34" s="2">
        <f t="shared" si="8"/>
        <v>150110</v>
      </c>
      <c r="N34" s="2">
        <f t="shared" si="8"/>
        <v>134560</v>
      </c>
      <c r="O34" s="2">
        <f t="shared" si="8"/>
        <v>151610</v>
      </c>
      <c r="P34" s="3">
        <f t="shared" si="8"/>
        <v>1905320</v>
      </c>
    </row>
    <row r="35" spans="2:17" ht="18" customHeight="1" x14ac:dyDescent="0.15">
      <c r="B35" s="12"/>
      <c r="C35" s="2" t="s">
        <v>84</v>
      </c>
      <c r="D35" s="2">
        <v>100410</v>
      </c>
      <c r="E35" s="2">
        <v>97640</v>
      </c>
      <c r="F35" s="2">
        <v>93520</v>
      </c>
      <c r="G35" s="2">
        <v>114040</v>
      </c>
      <c r="H35" s="2">
        <v>99930</v>
      </c>
      <c r="I35" s="2">
        <v>100650</v>
      </c>
      <c r="J35" s="2">
        <v>93450</v>
      </c>
      <c r="K35" s="2">
        <v>81750</v>
      </c>
      <c r="L35" s="2">
        <v>99480</v>
      </c>
      <c r="M35" s="2">
        <v>92720</v>
      </c>
      <c r="N35" s="2">
        <v>81970</v>
      </c>
      <c r="O35" s="2">
        <v>88950</v>
      </c>
      <c r="P35" s="3">
        <v>1144510</v>
      </c>
    </row>
    <row r="36" spans="2:17" ht="18" customHeight="1" x14ac:dyDescent="0.15">
      <c r="B36" s="13"/>
      <c r="C36" s="2" t="s">
        <v>85</v>
      </c>
      <c r="D36" s="2">
        <v>56570</v>
      </c>
      <c r="E36" s="2">
        <v>70930</v>
      </c>
      <c r="F36" s="2">
        <v>71460</v>
      </c>
      <c r="G36" s="2">
        <v>61940</v>
      </c>
      <c r="H36" s="2">
        <v>78500</v>
      </c>
      <c r="I36" s="2">
        <v>66330</v>
      </c>
      <c r="J36" s="2">
        <v>58380</v>
      </c>
      <c r="K36" s="2">
        <v>63690</v>
      </c>
      <c r="L36" s="2">
        <v>60370</v>
      </c>
      <c r="M36" s="2">
        <v>57390</v>
      </c>
      <c r="N36" s="2">
        <v>52590</v>
      </c>
      <c r="O36" s="2">
        <v>62660</v>
      </c>
      <c r="P36" s="3">
        <v>760810</v>
      </c>
    </row>
    <row r="37" spans="2:17" ht="18" customHeight="1" x14ac:dyDescent="0.15">
      <c r="B37" s="163" t="s">
        <v>86</v>
      </c>
      <c r="C37" s="164"/>
      <c r="D37" s="2">
        <f>D38</f>
        <v>128860</v>
      </c>
      <c r="E37" s="2">
        <f t="shared" ref="E37:P37" si="9">E38</f>
        <v>154600</v>
      </c>
      <c r="F37" s="2">
        <f t="shared" si="9"/>
        <v>156960</v>
      </c>
      <c r="G37" s="2">
        <f t="shared" si="9"/>
        <v>141700</v>
      </c>
      <c r="H37" s="2">
        <f t="shared" si="9"/>
        <v>177760</v>
      </c>
      <c r="I37" s="2">
        <f t="shared" si="9"/>
        <v>145920</v>
      </c>
      <c r="J37" s="2">
        <f t="shared" si="9"/>
        <v>127470</v>
      </c>
      <c r="K37" s="2">
        <f t="shared" si="9"/>
        <v>143960</v>
      </c>
      <c r="L37" s="2">
        <f t="shared" si="9"/>
        <v>135770</v>
      </c>
      <c r="M37" s="2">
        <f t="shared" si="9"/>
        <v>142670</v>
      </c>
      <c r="N37" s="2">
        <f t="shared" si="9"/>
        <v>118940</v>
      </c>
      <c r="O37" s="2">
        <f t="shared" si="9"/>
        <v>139120</v>
      </c>
      <c r="P37" s="3">
        <f t="shared" si="9"/>
        <v>1713730</v>
      </c>
    </row>
    <row r="38" spans="2:17" ht="18" customHeight="1" thickBot="1" x14ac:dyDescent="0.2">
      <c r="B38" s="12"/>
      <c r="C38" s="14" t="s">
        <v>87</v>
      </c>
      <c r="D38" s="1">
        <v>128860</v>
      </c>
      <c r="E38" s="1">
        <v>154600</v>
      </c>
      <c r="F38" s="1">
        <v>156960</v>
      </c>
      <c r="G38" s="1">
        <v>141700</v>
      </c>
      <c r="H38" s="1">
        <v>177760</v>
      </c>
      <c r="I38" s="1">
        <v>145920</v>
      </c>
      <c r="J38" s="1">
        <v>127470</v>
      </c>
      <c r="K38" s="1">
        <v>143960</v>
      </c>
      <c r="L38" s="1">
        <v>135770</v>
      </c>
      <c r="M38" s="1">
        <v>142670</v>
      </c>
      <c r="N38" s="1">
        <v>118940</v>
      </c>
      <c r="O38" s="1">
        <v>139120</v>
      </c>
      <c r="P38" s="3">
        <v>1713730</v>
      </c>
    </row>
    <row r="39" spans="2:17" ht="18" customHeight="1" thickTop="1" x14ac:dyDescent="0.15">
      <c r="B39" s="165" t="s">
        <v>90</v>
      </c>
      <c r="C39" s="166"/>
      <c r="D39" s="15">
        <f t="shared" ref="D39:O39" si="10">D5+D10+D14+D18+D21+D24+D28+D31+D34+D37</f>
        <v>2014930</v>
      </c>
      <c r="E39" s="15">
        <f t="shared" si="10"/>
        <v>2200960</v>
      </c>
      <c r="F39" s="15">
        <f t="shared" si="10"/>
        <v>2140060</v>
      </c>
      <c r="G39" s="15">
        <f t="shared" si="10"/>
        <v>2286280</v>
      </c>
      <c r="H39" s="15">
        <f t="shared" si="10"/>
        <v>2313570</v>
      </c>
      <c r="I39" s="15">
        <f t="shared" si="10"/>
        <v>2168940</v>
      </c>
      <c r="J39" s="15">
        <f t="shared" si="10"/>
        <v>1971120</v>
      </c>
      <c r="K39" s="15">
        <f t="shared" si="10"/>
        <v>1887080</v>
      </c>
      <c r="L39" s="15">
        <f t="shared" si="10"/>
        <v>2045140</v>
      </c>
      <c r="M39" s="15">
        <f t="shared" si="10"/>
        <v>2035090</v>
      </c>
      <c r="N39" s="15">
        <f t="shared" si="10"/>
        <v>1742970</v>
      </c>
      <c r="O39" s="15">
        <f t="shared" si="10"/>
        <v>1952910</v>
      </c>
      <c r="P39" s="16">
        <f t="shared" ref="P39:P44" si="11">SUM(D39:O39)</f>
        <v>24759050</v>
      </c>
    </row>
    <row r="40" spans="2:17" ht="24" customHeight="1" x14ac:dyDescent="0.15">
      <c r="B40" s="167" t="s">
        <v>177</v>
      </c>
      <c r="C40" s="168"/>
      <c r="D40" s="112">
        <v>12290</v>
      </c>
      <c r="E40" s="113">
        <v>9970</v>
      </c>
      <c r="F40" s="113">
        <v>12350</v>
      </c>
      <c r="G40" s="113">
        <v>11930</v>
      </c>
      <c r="H40" s="113">
        <v>9160</v>
      </c>
      <c r="I40" s="113">
        <v>13140</v>
      </c>
      <c r="J40" s="113">
        <v>11730</v>
      </c>
      <c r="K40" s="113">
        <v>13290</v>
      </c>
      <c r="L40" s="113">
        <v>13280</v>
      </c>
      <c r="M40" s="113">
        <v>15180</v>
      </c>
      <c r="N40" s="113">
        <v>11430</v>
      </c>
      <c r="O40" s="113">
        <v>12170</v>
      </c>
      <c r="P40" s="114">
        <f t="shared" si="11"/>
        <v>145920</v>
      </c>
    </row>
    <row r="41" spans="2:17" ht="23.25" customHeight="1" x14ac:dyDescent="0.15">
      <c r="B41" s="167" t="s">
        <v>91</v>
      </c>
      <c r="C41" s="168"/>
      <c r="D41" s="112">
        <v>1658</v>
      </c>
      <c r="E41" s="113">
        <v>1187</v>
      </c>
      <c r="F41" s="113">
        <v>1153</v>
      </c>
      <c r="G41" s="113">
        <v>790</v>
      </c>
      <c r="H41" s="113">
        <v>786</v>
      </c>
      <c r="I41" s="113">
        <v>795</v>
      </c>
      <c r="J41" s="113">
        <v>1558</v>
      </c>
      <c r="K41" s="113">
        <v>2146</v>
      </c>
      <c r="L41" s="112">
        <v>1689</v>
      </c>
      <c r="M41" s="112">
        <v>767</v>
      </c>
      <c r="N41" s="112">
        <v>769</v>
      </c>
      <c r="O41" s="112">
        <v>1136</v>
      </c>
      <c r="P41" s="114">
        <f t="shared" si="11"/>
        <v>14434</v>
      </c>
    </row>
    <row r="42" spans="2:17" ht="23.25" customHeight="1" x14ac:dyDescent="0.15">
      <c r="B42" s="167" t="s">
        <v>189</v>
      </c>
      <c r="C42" s="168"/>
      <c r="D42" s="112">
        <v>369</v>
      </c>
      <c r="E42" s="112">
        <v>389</v>
      </c>
      <c r="F42" s="112">
        <v>438</v>
      </c>
      <c r="G42" s="112">
        <v>389</v>
      </c>
      <c r="H42" s="112">
        <v>298</v>
      </c>
      <c r="I42" s="112">
        <v>321</v>
      </c>
      <c r="J42" s="112">
        <v>392</v>
      </c>
      <c r="K42" s="112">
        <v>416</v>
      </c>
      <c r="L42" s="112">
        <v>519</v>
      </c>
      <c r="M42" s="112">
        <v>554</v>
      </c>
      <c r="N42" s="112">
        <v>298</v>
      </c>
      <c r="O42" s="112">
        <v>362</v>
      </c>
      <c r="P42" s="114">
        <f t="shared" si="11"/>
        <v>4745</v>
      </c>
    </row>
    <row r="43" spans="2:17" ht="23.25" customHeight="1" x14ac:dyDescent="0.15">
      <c r="B43" s="167" t="s">
        <v>194</v>
      </c>
      <c r="C43" s="168"/>
      <c r="D43" s="112">
        <v>11027</v>
      </c>
      <c r="E43" s="112">
        <v>11197</v>
      </c>
      <c r="F43" s="112">
        <v>12435</v>
      </c>
      <c r="G43" s="112">
        <v>11934</v>
      </c>
      <c r="H43" s="112">
        <v>10710</v>
      </c>
      <c r="I43" s="112">
        <v>14012</v>
      </c>
      <c r="J43" s="112">
        <v>12681</v>
      </c>
      <c r="K43" s="112">
        <v>13297</v>
      </c>
      <c r="L43" s="112">
        <v>14776</v>
      </c>
      <c r="M43" s="112">
        <v>14624</v>
      </c>
      <c r="N43" s="112">
        <v>14058</v>
      </c>
      <c r="O43" s="112">
        <v>18068</v>
      </c>
      <c r="P43" s="114">
        <f t="shared" si="11"/>
        <v>158819</v>
      </c>
    </row>
    <row r="44" spans="2:17" ht="23.25" customHeight="1" x14ac:dyDescent="0.15">
      <c r="B44" s="167" t="s">
        <v>195</v>
      </c>
      <c r="C44" s="168"/>
      <c r="D44" s="113">
        <v>20</v>
      </c>
      <c r="E44" s="113">
        <v>18</v>
      </c>
      <c r="F44" s="113">
        <v>0</v>
      </c>
      <c r="G44" s="113">
        <v>4</v>
      </c>
      <c r="H44" s="113">
        <v>1</v>
      </c>
      <c r="I44" s="113">
        <v>23</v>
      </c>
      <c r="J44" s="113">
        <v>39</v>
      </c>
      <c r="K44" s="113">
        <v>47</v>
      </c>
      <c r="L44" s="113">
        <v>70</v>
      </c>
      <c r="M44" s="113">
        <v>52</v>
      </c>
      <c r="N44" s="113">
        <v>59</v>
      </c>
      <c r="O44" s="113">
        <v>378</v>
      </c>
      <c r="P44" s="114">
        <f t="shared" si="11"/>
        <v>711</v>
      </c>
    </row>
    <row r="45" spans="2:17" ht="18" customHeight="1" thickBot="1" x14ac:dyDescent="0.2">
      <c r="B45" s="169" t="s">
        <v>92</v>
      </c>
      <c r="C45" s="170"/>
      <c r="D45" s="115">
        <f>D40+D41+D42+D43+D44</f>
        <v>25364</v>
      </c>
      <c r="E45" s="115">
        <f t="shared" ref="E45:O45" si="12">E40+E41+E42+E43+E44</f>
        <v>22761</v>
      </c>
      <c r="F45" s="115">
        <f t="shared" si="12"/>
        <v>26376</v>
      </c>
      <c r="G45" s="115">
        <f t="shared" si="12"/>
        <v>25047</v>
      </c>
      <c r="H45" s="115">
        <f t="shared" si="12"/>
        <v>20955</v>
      </c>
      <c r="I45" s="115">
        <f t="shared" si="12"/>
        <v>28291</v>
      </c>
      <c r="J45" s="115">
        <f t="shared" si="12"/>
        <v>26400</v>
      </c>
      <c r="K45" s="115">
        <f t="shared" si="12"/>
        <v>29196</v>
      </c>
      <c r="L45" s="115">
        <f t="shared" si="12"/>
        <v>30334</v>
      </c>
      <c r="M45" s="115">
        <f t="shared" si="12"/>
        <v>31177</v>
      </c>
      <c r="N45" s="115">
        <f t="shared" si="12"/>
        <v>26614</v>
      </c>
      <c r="O45" s="115">
        <f t="shared" si="12"/>
        <v>32114</v>
      </c>
      <c r="P45" s="116">
        <f>P40+P41+P42+P43+P44</f>
        <v>324629</v>
      </c>
    </row>
    <row r="46" spans="2:17" ht="18" customHeight="1" thickTop="1" thickBot="1" x14ac:dyDescent="0.2">
      <c r="B46" s="159" t="s">
        <v>93</v>
      </c>
      <c r="C46" s="160"/>
      <c r="D46" s="42">
        <f t="shared" ref="D46:P46" si="13">+D39+D45</f>
        <v>2040294</v>
      </c>
      <c r="E46" s="42">
        <f t="shared" si="13"/>
        <v>2223721</v>
      </c>
      <c r="F46" s="42">
        <f t="shared" si="13"/>
        <v>2166436</v>
      </c>
      <c r="G46" s="42">
        <f t="shared" si="13"/>
        <v>2311327</v>
      </c>
      <c r="H46" s="42">
        <f t="shared" si="13"/>
        <v>2334525</v>
      </c>
      <c r="I46" s="42">
        <f t="shared" si="13"/>
        <v>2197231</v>
      </c>
      <c r="J46" s="42">
        <f t="shared" si="13"/>
        <v>1997520</v>
      </c>
      <c r="K46" s="42">
        <f t="shared" si="13"/>
        <v>1916276</v>
      </c>
      <c r="L46" s="42">
        <f t="shared" si="13"/>
        <v>2075474</v>
      </c>
      <c r="M46" s="42">
        <f t="shared" si="13"/>
        <v>2066267</v>
      </c>
      <c r="N46" s="42">
        <f t="shared" si="13"/>
        <v>1769584</v>
      </c>
      <c r="O46" s="42">
        <f t="shared" si="13"/>
        <v>1985024</v>
      </c>
      <c r="P46" s="43">
        <f t="shared" si="13"/>
        <v>25083679</v>
      </c>
    </row>
    <row r="47" spans="2:17" ht="18" customHeight="1" x14ac:dyDescent="0.15">
      <c r="B47" s="6" t="s">
        <v>196</v>
      </c>
      <c r="C47" s="17"/>
      <c r="D47" s="17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</row>
    <row r="48" spans="2:17" ht="18" customHeight="1" x14ac:dyDescent="0.15">
      <c r="B48" s="17"/>
      <c r="C48" s="17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2:16" ht="18" customHeight="1" x14ac:dyDescent="0.15">
      <c r="B49" s="17"/>
      <c r="C49" s="17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</sheetData>
  <mergeCells count="18">
    <mergeCell ref="B24:C24"/>
    <mergeCell ref="B5:C5"/>
    <mergeCell ref="B10:C10"/>
    <mergeCell ref="B14:C14"/>
    <mergeCell ref="B18:C18"/>
    <mergeCell ref="B21:C21"/>
    <mergeCell ref="B46:C46"/>
    <mergeCell ref="B28:C28"/>
    <mergeCell ref="B31:C31"/>
    <mergeCell ref="B34:C34"/>
    <mergeCell ref="B37:C37"/>
    <mergeCell ref="B39:C39"/>
    <mergeCell ref="B40:C40"/>
    <mergeCell ref="B41:C41"/>
    <mergeCell ref="B42:C42"/>
    <mergeCell ref="B43:C43"/>
    <mergeCell ref="B44:C44"/>
    <mergeCell ref="B45:C45"/>
  </mergeCells>
  <phoneticPr fontId="3"/>
  <printOptions horizontalCentered="1" verticalCentered="1"/>
  <pageMargins left="0.39370078740157483" right="0.39370078740157483" top="0.39370078740157483" bottom="0.55118110236220474" header="0.51181102362204722" footer="0.35433070866141736"/>
  <pageSetup paperSize="9" scale="67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46"/>
  <sheetViews>
    <sheetView view="pageBreakPreview" zoomScale="70" zoomScaleNormal="75" zoomScaleSheetLayoutView="70" workbookViewId="0">
      <selection activeCell="B2" sqref="B2:P2"/>
    </sheetView>
  </sheetViews>
  <sheetFormatPr defaultColWidth="12.625" defaultRowHeight="18" customHeight="1" x14ac:dyDescent="0.15"/>
  <cols>
    <col min="1" max="1" width="3.375" style="6" customWidth="1"/>
    <col min="2" max="2" width="2.625" style="6" customWidth="1"/>
    <col min="3" max="3" width="16.625" style="6" customWidth="1"/>
    <col min="4" max="15" width="12.625" style="6" customWidth="1"/>
    <col min="16" max="16" width="14.625" style="6" customWidth="1"/>
    <col min="17" max="251" width="12.625" style="6"/>
    <col min="252" max="252" width="3.375" style="6" customWidth="1"/>
    <col min="253" max="253" width="2.625" style="6" customWidth="1"/>
    <col min="254" max="254" width="16.625" style="6" customWidth="1"/>
    <col min="255" max="266" width="12.625" style="6" customWidth="1"/>
    <col min="267" max="267" width="14.625" style="6" customWidth="1"/>
    <col min="268" max="268" width="4.75" style="6" customWidth="1"/>
    <col min="269" max="507" width="12.625" style="6"/>
    <col min="508" max="508" width="3.375" style="6" customWidth="1"/>
    <col min="509" max="509" width="2.625" style="6" customWidth="1"/>
    <col min="510" max="510" width="16.625" style="6" customWidth="1"/>
    <col min="511" max="522" width="12.625" style="6" customWidth="1"/>
    <col min="523" max="523" width="14.625" style="6" customWidth="1"/>
    <col min="524" max="524" width="4.75" style="6" customWidth="1"/>
    <col min="525" max="763" width="12.625" style="6"/>
    <col min="764" max="764" width="3.375" style="6" customWidth="1"/>
    <col min="765" max="765" width="2.625" style="6" customWidth="1"/>
    <col min="766" max="766" width="16.625" style="6" customWidth="1"/>
    <col min="767" max="778" width="12.625" style="6" customWidth="1"/>
    <col min="779" max="779" width="14.625" style="6" customWidth="1"/>
    <col min="780" max="780" width="4.75" style="6" customWidth="1"/>
    <col min="781" max="1019" width="12.625" style="6"/>
    <col min="1020" max="1020" width="3.375" style="6" customWidth="1"/>
    <col min="1021" max="1021" width="2.625" style="6" customWidth="1"/>
    <col min="1022" max="1022" width="16.625" style="6" customWidth="1"/>
    <col min="1023" max="1034" width="12.625" style="6" customWidth="1"/>
    <col min="1035" max="1035" width="14.625" style="6" customWidth="1"/>
    <col min="1036" max="1036" width="4.75" style="6" customWidth="1"/>
    <col min="1037" max="1275" width="12.625" style="6"/>
    <col min="1276" max="1276" width="3.375" style="6" customWidth="1"/>
    <col min="1277" max="1277" width="2.625" style="6" customWidth="1"/>
    <col min="1278" max="1278" width="16.625" style="6" customWidth="1"/>
    <col min="1279" max="1290" width="12.625" style="6" customWidth="1"/>
    <col min="1291" max="1291" width="14.625" style="6" customWidth="1"/>
    <col min="1292" max="1292" width="4.75" style="6" customWidth="1"/>
    <col min="1293" max="1531" width="12.625" style="6"/>
    <col min="1532" max="1532" width="3.375" style="6" customWidth="1"/>
    <col min="1533" max="1533" width="2.625" style="6" customWidth="1"/>
    <col min="1534" max="1534" width="16.625" style="6" customWidth="1"/>
    <col min="1535" max="1546" width="12.625" style="6" customWidth="1"/>
    <col min="1547" max="1547" width="14.625" style="6" customWidth="1"/>
    <col min="1548" max="1548" width="4.75" style="6" customWidth="1"/>
    <col min="1549" max="1787" width="12.625" style="6"/>
    <col min="1788" max="1788" width="3.375" style="6" customWidth="1"/>
    <col min="1789" max="1789" width="2.625" style="6" customWidth="1"/>
    <col min="1790" max="1790" width="16.625" style="6" customWidth="1"/>
    <col min="1791" max="1802" width="12.625" style="6" customWidth="1"/>
    <col min="1803" max="1803" width="14.625" style="6" customWidth="1"/>
    <col min="1804" max="1804" width="4.75" style="6" customWidth="1"/>
    <col min="1805" max="2043" width="12.625" style="6"/>
    <col min="2044" max="2044" width="3.375" style="6" customWidth="1"/>
    <col min="2045" max="2045" width="2.625" style="6" customWidth="1"/>
    <col min="2046" max="2046" width="16.625" style="6" customWidth="1"/>
    <col min="2047" max="2058" width="12.625" style="6" customWidth="1"/>
    <col min="2059" max="2059" width="14.625" style="6" customWidth="1"/>
    <col min="2060" max="2060" width="4.75" style="6" customWidth="1"/>
    <col min="2061" max="2299" width="12.625" style="6"/>
    <col min="2300" max="2300" width="3.375" style="6" customWidth="1"/>
    <col min="2301" max="2301" width="2.625" style="6" customWidth="1"/>
    <col min="2302" max="2302" width="16.625" style="6" customWidth="1"/>
    <col min="2303" max="2314" width="12.625" style="6" customWidth="1"/>
    <col min="2315" max="2315" width="14.625" style="6" customWidth="1"/>
    <col min="2316" max="2316" width="4.75" style="6" customWidth="1"/>
    <col min="2317" max="2555" width="12.625" style="6"/>
    <col min="2556" max="2556" width="3.375" style="6" customWidth="1"/>
    <col min="2557" max="2557" width="2.625" style="6" customWidth="1"/>
    <col min="2558" max="2558" width="16.625" style="6" customWidth="1"/>
    <col min="2559" max="2570" width="12.625" style="6" customWidth="1"/>
    <col min="2571" max="2571" width="14.625" style="6" customWidth="1"/>
    <col min="2572" max="2572" width="4.75" style="6" customWidth="1"/>
    <col min="2573" max="2811" width="12.625" style="6"/>
    <col min="2812" max="2812" width="3.375" style="6" customWidth="1"/>
    <col min="2813" max="2813" width="2.625" style="6" customWidth="1"/>
    <col min="2814" max="2814" width="16.625" style="6" customWidth="1"/>
    <col min="2815" max="2826" width="12.625" style="6" customWidth="1"/>
    <col min="2827" max="2827" width="14.625" style="6" customWidth="1"/>
    <col min="2828" max="2828" width="4.75" style="6" customWidth="1"/>
    <col min="2829" max="3067" width="12.625" style="6"/>
    <col min="3068" max="3068" width="3.375" style="6" customWidth="1"/>
    <col min="3069" max="3069" width="2.625" style="6" customWidth="1"/>
    <col min="3070" max="3070" width="16.625" style="6" customWidth="1"/>
    <col min="3071" max="3082" width="12.625" style="6" customWidth="1"/>
    <col min="3083" max="3083" width="14.625" style="6" customWidth="1"/>
    <col min="3084" max="3084" width="4.75" style="6" customWidth="1"/>
    <col min="3085" max="3323" width="12.625" style="6"/>
    <col min="3324" max="3324" width="3.375" style="6" customWidth="1"/>
    <col min="3325" max="3325" width="2.625" style="6" customWidth="1"/>
    <col min="3326" max="3326" width="16.625" style="6" customWidth="1"/>
    <col min="3327" max="3338" width="12.625" style="6" customWidth="1"/>
    <col min="3339" max="3339" width="14.625" style="6" customWidth="1"/>
    <col min="3340" max="3340" width="4.75" style="6" customWidth="1"/>
    <col min="3341" max="3579" width="12.625" style="6"/>
    <col min="3580" max="3580" width="3.375" style="6" customWidth="1"/>
    <col min="3581" max="3581" width="2.625" style="6" customWidth="1"/>
    <col min="3582" max="3582" width="16.625" style="6" customWidth="1"/>
    <col min="3583" max="3594" width="12.625" style="6" customWidth="1"/>
    <col min="3595" max="3595" width="14.625" style="6" customWidth="1"/>
    <col min="3596" max="3596" width="4.75" style="6" customWidth="1"/>
    <col min="3597" max="3835" width="12.625" style="6"/>
    <col min="3836" max="3836" width="3.375" style="6" customWidth="1"/>
    <col min="3837" max="3837" width="2.625" style="6" customWidth="1"/>
    <col min="3838" max="3838" width="16.625" style="6" customWidth="1"/>
    <col min="3839" max="3850" width="12.625" style="6" customWidth="1"/>
    <col min="3851" max="3851" width="14.625" style="6" customWidth="1"/>
    <col min="3852" max="3852" width="4.75" style="6" customWidth="1"/>
    <col min="3853" max="4091" width="12.625" style="6"/>
    <col min="4092" max="4092" width="3.375" style="6" customWidth="1"/>
    <col min="4093" max="4093" width="2.625" style="6" customWidth="1"/>
    <col min="4094" max="4094" width="16.625" style="6" customWidth="1"/>
    <col min="4095" max="4106" width="12.625" style="6" customWidth="1"/>
    <col min="4107" max="4107" width="14.625" style="6" customWidth="1"/>
    <col min="4108" max="4108" width="4.75" style="6" customWidth="1"/>
    <col min="4109" max="4347" width="12.625" style="6"/>
    <col min="4348" max="4348" width="3.375" style="6" customWidth="1"/>
    <col min="4349" max="4349" width="2.625" style="6" customWidth="1"/>
    <col min="4350" max="4350" width="16.625" style="6" customWidth="1"/>
    <col min="4351" max="4362" width="12.625" style="6" customWidth="1"/>
    <col min="4363" max="4363" width="14.625" style="6" customWidth="1"/>
    <col min="4364" max="4364" width="4.75" style="6" customWidth="1"/>
    <col min="4365" max="4603" width="12.625" style="6"/>
    <col min="4604" max="4604" width="3.375" style="6" customWidth="1"/>
    <col min="4605" max="4605" width="2.625" style="6" customWidth="1"/>
    <col min="4606" max="4606" width="16.625" style="6" customWidth="1"/>
    <col min="4607" max="4618" width="12.625" style="6" customWidth="1"/>
    <col min="4619" max="4619" width="14.625" style="6" customWidth="1"/>
    <col min="4620" max="4620" width="4.75" style="6" customWidth="1"/>
    <col min="4621" max="4859" width="12.625" style="6"/>
    <col min="4860" max="4860" width="3.375" style="6" customWidth="1"/>
    <col min="4861" max="4861" width="2.625" style="6" customWidth="1"/>
    <col min="4862" max="4862" width="16.625" style="6" customWidth="1"/>
    <col min="4863" max="4874" width="12.625" style="6" customWidth="1"/>
    <col min="4875" max="4875" width="14.625" style="6" customWidth="1"/>
    <col min="4876" max="4876" width="4.75" style="6" customWidth="1"/>
    <col min="4877" max="5115" width="12.625" style="6"/>
    <col min="5116" max="5116" width="3.375" style="6" customWidth="1"/>
    <col min="5117" max="5117" width="2.625" style="6" customWidth="1"/>
    <col min="5118" max="5118" width="16.625" style="6" customWidth="1"/>
    <col min="5119" max="5130" width="12.625" style="6" customWidth="1"/>
    <col min="5131" max="5131" width="14.625" style="6" customWidth="1"/>
    <col min="5132" max="5132" width="4.75" style="6" customWidth="1"/>
    <col min="5133" max="5371" width="12.625" style="6"/>
    <col min="5372" max="5372" width="3.375" style="6" customWidth="1"/>
    <col min="5373" max="5373" width="2.625" style="6" customWidth="1"/>
    <col min="5374" max="5374" width="16.625" style="6" customWidth="1"/>
    <col min="5375" max="5386" width="12.625" style="6" customWidth="1"/>
    <col min="5387" max="5387" width="14.625" style="6" customWidth="1"/>
    <col min="5388" max="5388" width="4.75" style="6" customWidth="1"/>
    <col min="5389" max="5627" width="12.625" style="6"/>
    <col min="5628" max="5628" width="3.375" style="6" customWidth="1"/>
    <col min="5629" max="5629" width="2.625" style="6" customWidth="1"/>
    <col min="5630" max="5630" width="16.625" style="6" customWidth="1"/>
    <col min="5631" max="5642" width="12.625" style="6" customWidth="1"/>
    <col min="5643" max="5643" width="14.625" style="6" customWidth="1"/>
    <col min="5644" max="5644" width="4.75" style="6" customWidth="1"/>
    <col min="5645" max="5883" width="12.625" style="6"/>
    <col min="5884" max="5884" width="3.375" style="6" customWidth="1"/>
    <col min="5885" max="5885" width="2.625" style="6" customWidth="1"/>
    <col min="5886" max="5886" width="16.625" style="6" customWidth="1"/>
    <col min="5887" max="5898" width="12.625" style="6" customWidth="1"/>
    <col min="5899" max="5899" width="14.625" style="6" customWidth="1"/>
    <col min="5900" max="5900" width="4.75" style="6" customWidth="1"/>
    <col min="5901" max="6139" width="12.625" style="6"/>
    <col min="6140" max="6140" width="3.375" style="6" customWidth="1"/>
    <col min="6141" max="6141" width="2.625" style="6" customWidth="1"/>
    <col min="6142" max="6142" width="16.625" style="6" customWidth="1"/>
    <col min="6143" max="6154" width="12.625" style="6" customWidth="1"/>
    <col min="6155" max="6155" width="14.625" style="6" customWidth="1"/>
    <col min="6156" max="6156" width="4.75" style="6" customWidth="1"/>
    <col min="6157" max="6395" width="12.625" style="6"/>
    <col min="6396" max="6396" width="3.375" style="6" customWidth="1"/>
    <col min="6397" max="6397" width="2.625" style="6" customWidth="1"/>
    <col min="6398" max="6398" width="16.625" style="6" customWidth="1"/>
    <col min="6399" max="6410" width="12.625" style="6" customWidth="1"/>
    <col min="6411" max="6411" width="14.625" style="6" customWidth="1"/>
    <col min="6412" max="6412" width="4.75" style="6" customWidth="1"/>
    <col min="6413" max="6651" width="12.625" style="6"/>
    <col min="6652" max="6652" width="3.375" style="6" customWidth="1"/>
    <col min="6653" max="6653" width="2.625" style="6" customWidth="1"/>
    <col min="6654" max="6654" width="16.625" style="6" customWidth="1"/>
    <col min="6655" max="6666" width="12.625" style="6" customWidth="1"/>
    <col min="6667" max="6667" width="14.625" style="6" customWidth="1"/>
    <col min="6668" max="6668" width="4.75" style="6" customWidth="1"/>
    <col min="6669" max="6907" width="12.625" style="6"/>
    <col min="6908" max="6908" width="3.375" style="6" customWidth="1"/>
    <col min="6909" max="6909" width="2.625" style="6" customWidth="1"/>
    <col min="6910" max="6910" width="16.625" style="6" customWidth="1"/>
    <col min="6911" max="6922" width="12.625" style="6" customWidth="1"/>
    <col min="6923" max="6923" width="14.625" style="6" customWidth="1"/>
    <col min="6924" max="6924" width="4.75" style="6" customWidth="1"/>
    <col min="6925" max="7163" width="12.625" style="6"/>
    <col min="7164" max="7164" width="3.375" style="6" customWidth="1"/>
    <col min="7165" max="7165" width="2.625" style="6" customWidth="1"/>
    <col min="7166" max="7166" width="16.625" style="6" customWidth="1"/>
    <col min="7167" max="7178" width="12.625" style="6" customWidth="1"/>
    <col min="7179" max="7179" width="14.625" style="6" customWidth="1"/>
    <col min="7180" max="7180" width="4.75" style="6" customWidth="1"/>
    <col min="7181" max="7419" width="12.625" style="6"/>
    <col min="7420" max="7420" width="3.375" style="6" customWidth="1"/>
    <col min="7421" max="7421" width="2.625" style="6" customWidth="1"/>
    <col min="7422" max="7422" width="16.625" style="6" customWidth="1"/>
    <col min="7423" max="7434" width="12.625" style="6" customWidth="1"/>
    <col min="7435" max="7435" width="14.625" style="6" customWidth="1"/>
    <col min="7436" max="7436" width="4.75" style="6" customWidth="1"/>
    <col min="7437" max="7675" width="12.625" style="6"/>
    <col min="7676" max="7676" width="3.375" style="6" customWidth="1"/>
    <col min="7677" max="7677" width="2.625" style="6" customWidth="1"/>
    <col min="7678" max="7678" width="16.625" style="6" customWidth="1"/>
    <col min="7679" max="7690" width="12.625" style="6" customWidth="1"/>
    <col min="7691" max="7691" width="14.625" style="6" customWidth="1"/>
    <col min="7692" max="7692" width="4.75" style="6" customWidth="1"/>
    <col min="7693" max="7931" width="12.625" style="6"/>
    <col min="7932" max="7932" width="3.375" style="6" customWidth="1"/>
    <col min="7933" max="7933" width="2.625" style="6" customWidth="1"/>
    <col min="7934" max="7934" width="16.625" style="6" customWidth="1"/>
    <col min="7935" max="7946" width="12.625" style="6" customWidth="1"/>
    <col min="7947" max="7947" width="14.625" style="6" customWidth="1"/>
    <col min="7948" max="7948" width="4.75" style="6" customWidth="1"/>
    <col min="7949" max="8187" width="12.625" style="6"/>
    <col min="8188" max="8188" width="3.375" style="6" customWidth="1"/>
    <col min="8189" max="8189" width="2.625" style="6" customWidth="1"/>
    <col min="8190" max="8190" width="16.625" style="6" customWidth="1"/>
    <col min="8191" max="8202" width="12.625" style="6" customWidth="1"/>
    <col min="8203" max="8203" width="14.625" style="6" customWidth="1"/>
    <col min="8204" max="8204" width="4.75" style="6" customWidth="1"/>
    <col min="8205" max="8443" width="12.625" style="6"/>
    <col min="8444" max="8444" width="3.375" style="6" customWidth="1"/>
    <col min="8445" max="8445" width="2.625" style="6" customWidth="1"/>
    <col min="8446" max="8446" width="16.625" style="6" customWidth="1"/>
    <col min="8447" max="8458" width="12.625" style="6" customWidth="1"/>
    <col min="8459" max="8459" width="14.625" style="6" customWidth="1"/>
    <col min="8460" max="8460" width="4.75" style="6" customWidth="1"/>
    <col min="8461" max="8699" width="12.625" style="6"/>
    <col min="8700" max="8700" width="3.375" style="6" customWidth="1"/>
    <col min="8701" max="8701" width="2.625" style="6" customWidth="1"/>
    <col min="8702" max="8702" width="16.625" style="6" customWidth="1"/>
    <col min="8703" max="8714" width="12.625" style="6" customWidth="1"/>
    <col min="8715" max="8715" width="14.625" style="6" customWidth="1"/>
    <col min="8716" max="8716" width="4.75" style="6" customWidth="1"/>
    <col min="8717" max="8955" width="12.625" style="6"/>
    <col min="8956" max="8956" width="3.375" style="6" customWidth="1"/>
    <col min="8957" max="8957" width="2.625" style="6" customWidth="1"/>
    <col min="8958" max="8958" width="16.625" style="6" customWidth="1"/>
    <col min="8959" max="8970" width="12.625" style="6" customWidth="1"/>
    <col min="8971" max="8971" width="14.625" style="6" customWidth="1"/>
    <col min="8972" max="8972" width="4.75" style="6" customWidth="1"/>
    <col min="8973" max="9211" width="12.625" style="6"/>
    <col min="9212" max="9212" width="3.375" style="6" customWidth="1"/>
    <col min="9213" max="9213" width="2.625" style="6" customWidth="1"/>
    <col min="9214" max="9214" width="16.625" style="6" customWidth="1"/>
    <col min="9215" max="9226" width="12.625" style="6" customWidth="1"/>
    <col min="9227" max="9227" width="14.625" style="6" customWidth="1"/>
    <col min="9228" max="9228" width="4.75" style="6" customWidth="1"/>
    <col min="9229" max="9467" width="12.625" style="6"/>
    <col min="9468" max="9468" width="3.375" style="6" customWidth="1"/>
    <col min="9469" max="9469" width="2.625" style="6" customWidth="1"/>
    <col min="9470" max="9470" width="16.625" style="6" customWidth="1"/>
    <col min="9471" max="9482" width="12.625" style="6" customWidth="1"/>
    <col min="9483" max="9483" width="14.625" style="6" customWidth="1"/>
    <col min="9484" max="9484" width="4.75" style="6" customWidth="1"/>
    <col min="9485" max="9723" width="12.625" style="6"/>
    <col min="9724" max="9724" width="3.375" style="6" customWidth="1"/>
    <col min="9725" max="9725" width="2.625" style="6" customWidth="1"/>
    <col min="9726" max="9726" width="16.625" style="6" customWidth="1"/>
    <col min="9727" max="9738" width="12.625" style="6" customWidth="1"/>
    <col min="9739" max="9739" width="14.625" style="6" customWidth="1"/>
    <col min="9740" max="9740" width="4.75" style="6" customWidth="1"/>
    <col min="9741" max="9979" width="12.625" style="6"/>
    <col min="9980" max="9980" width="3.375" style="6" customWidth="1"/>
    <col min="9981" max="9981" width="2.625" style="6" customWidth="1"/>
    <col min="9982" max="9982" width="16.625" style="6" customWidth="1"/>
    <col min="9983" max="9994" width="12.625" style="6" customWidth="1"/>
    <col min="9995" max="9995" width="14.625" style="6" customWidth="1"/>
    <col min="9996" max="9996" width="4.75" style="6" customWidth="1"/>
    <col min="9997" max="10235" width="12.625" style="6"/>
    <col min="10236" max="10236" width="3.375" style="6" customWidth="1"/>
    <col min="10237" max="10237" width="2.625" style="6" customWidth="1"/>
    <col min="10238" max="10238" width="16.625" style="6" customWidth="1"/>
    <col min="10239" max="10250" width="12.625" style="6" customWidth="1"/>
    <col min="10251" max="10251" width="14.625" style="6" customWidth="1"/>
    <col min="10252" max="10252" width="4.75" style="6" customWidth="1"/>
    <col min="10253" max="10491" width="12.625" style="6"/>
    <col min="10492" max="10492" width="3.375" style="6" customWidth="1"/>
    <col min="10493" max="10493" width="2.625" style="6" customWidth="1"/>
    <col min="10494" max="10494" width="16.625" style="6" customWidth="1"/>
    <col min="10495" max="10506" width="12.625" style="6" customWidth="1"/>
    <col min="10507" max="10507" width="14.625" style="6" customWidth="1"/>
    <col min="10508" max="10508" width="4.75" style="6" customWidth="1"/>
    <col min="10509" max="10747" width="12.625" style="6"/>
    <col min="10748" max="10748" width="3.375" style="6" customWidth="1"/>
    <col min="10749" max="10749" width="2.625" style="6" customWidth="1"/>
    <col min="10750" max="10750" width="16.625" style="6" customWidth="1"/>
    <col min="10751" max="10762" width="12.625" style="6" customWidth="1"/>
    <col min="10763" max="10763" width="14.625" style="6" customWidth="1"/>
    <col min="10764" max="10764" width="4.75" style="6" customWidth="1"/>
    <col min="10765" max="11003" width="12.625" style="6"/>
    <col min="11004" max="11004" width="3.375" style="6" customWidth="1"/>
    <col min="11005" max="11005" width="2.625" style="6" customWidth="1"/>
    <col min="11006" max="11006" width="16.625" style="6" customWidth="1"/>
    <col min="11007" max="11018" width="12.625" style="6" customWidth="1"/>
    <col min="11019" max="11019" width="14.625" style="6" customWidth="1"/>
    <col min="11020" max="11020" width="4.75" style="6" customWidth="1"/>
    <col min="11021" max="11259" width="12.625" style="6"/>
    <col min="11260" max="11260" width="3.375" style="6" customWidth="1"/>
    <col min="11261" max="11261" width="2.625" style="6" customWidth="1"/>
    <col min="11262" max="11262" width="16.625" style="6" customWidth="1"/>
    <col min="11263" max="11274" width="12.625" style="6" customWidth="1"/>
    <col min="11275" max="11275" width="14.625" style="6" customWidth="1"/>
    <col min="11276" max="11276" width="4.75" style="6" customWidth="1"/>
    <col min="11277" max="11515" width="12.625" style="6"/>
    <col min="11516" max="11516" width="3.375" style="6" customWidth="1"/>
    <col min="11517" max="11517" width="2.625" style="6" customWidth="1"/>
    <col min="11518" max="11518" width="16.625" style="6" customWidth="1"/>
    <col min="11519" max="11530" width="12.625" style="6" customWidth="1"/>
    <col min="11531" max="11531" width="14.625" style="6" customWidth="1"/>
    <col min="11532" max="11532" width="4.75" style="6" customWidth="1"/>
    <col min="11533" max="11771" width="12.625" style="6"/>
    <col min="11772" max="11772" width="3.375" style="6" customWidth="1"/>
    <col min="11773" max="11773" width="2.625" style="6" customWidth="1"/>
    <col min="11774" max="11774" width="16.625" style="6" customWidth="1"/>
    <col min="11775" max="11786" width="12.625" style="6" customWidth="1"/>
    <col min="11787" max="11787" width="14.625" style="6" customWidth="1"/>
    <col min="11788" max="11788" width="4.75" style="6" customWidth="1"/>
    <col min="11789" max="12027" width="12.625" style="6"/>
    <col min="12028" max="12028" width="3.375" style="6" customWidth="1"/>
    <col min="12029" max="12029" width="2.625" style="6" customWidth="1"/>
    <col min="12030" max="12030" width="16.625" style="6" customWidth="1"/>
    <col min="12031" max="12042" width="12.625" style="6" customWidth="1"/>
    <col min="12043" max="12043" width="14.625" style="6" customWidth="1"/>
    <col min="12044" max="12044" width="4.75" style="6" customWidth="1"/>
    <col min="12045" max="12283" width="12.625" style="6"/>
    <col min="12284" max="12284" width="3.375" style="6" customWidth="1"/>
    <col min="12285" max="12285" width="2.625" style="6" customWidth="1"/>
    <col min="12286" max="12286" width="16.625" style="6" customWidth="1"/>
    <col min="12287" max="12298" width="12.625" style="6" customWidth="1"/>
    <col min="12299" max="12299" width="14.625" style="6" customWidth="1"/>
    <col min="12300" max="12300" width="4.75" style="6" customWidth="1"/>
    <col min="12301" max="12539" width="12.625" style="6"/>
    <col min="12540" max="12540" width="3.375" style="6" customWidth="1"/>
    <col min="12541" max="12541" width="2.625" style="6" customWidth="1"/>
    <col min="12542" max="12542" width="16.625" style="6" customWidth="1"/>
    <col min="12543" max="12554" width="12.625" style="6" customWidth="1"/>
    <col min="12555" max="12555" width="14.625" style="6" customWidth="1"/>
    <col min="12556" max="12556" width="4.75" style="6" customWidth="1"/>
    <col min="12557" max="12795" width="12.625" style="6"/>
    <col min="12796" max="12796" width="3.375" style="6" customWidth="1"/>
    <col min="12797" max="12797" width="2.625" style="6" customWidth="1"/>
    <col min="12798" max="12798" width="16.625" style="6" customWidth="1"/>
    <col min="12799" max="12810" width="12.625" style="6" customWidth="1"/>
    <col min="12811" max="12811" width="14.625" style="6" customWidth="1"/>
    <col min="12812" max="12812" width="4.75" style="6" customWidth="1"/>
    <col min="12813" max="13051" width="12.625" style="6"/>
    <col min="13052" max="13052" width="3.375" style="6" customWidth="1"/>
    <col min="13053" max="13053" width="2.625" style="6" customWidth="1"/>
    <col min="13054" max="13054" width="16.625" style="6" customWidth="1"/>
    <col min="13055" max="13066" width="12.625" style="6" customWidth="1"/>
    <col min="13067" max="13067" width="14.625" style="6" customWidth="1"/>
    <col min="13068" max="13068" width="4.75" style="6" customWidth="1"/>
    <col min="13069" max="13307" width="12.625" style="6"/>
    <col min="13308" max="13308" width="3.375" style="6" customWidth="1"/>
    <col min="13309" max="13309" width="2.625" style="6" customWidth="1"/>
    <col min="13310" max="13310" width="16.625" style="6" customWidth="1"/>
    <col min="13311" max="13322" width="12.625" style="6" customWidth="1"/>
    <col min="13323" max="13323" width="14.625" style="6" customWidth="1"/>
    <col min="13324" max="13324" width="4.75" style="6" customWidth="1"/>
    <col min="13325" max="13563" width="12.625" style="6"/>
    <col min="13564" max="13564" width="3.375" style="6" customWidth="1"/>
    <col min="13565" max="13565" width="2.625" style="6" customWidth="1"/>
    <col min="13566" max="13566" width="16.625" style="6" customWidth="1"/>
    <col min="13567" max="13578" width="12.625" style="6" customWidth="1"/>
    <col min="13579" max="13579" width="14.625" style="6" customWidth="1"/>
    <col min="13580" max="13580" width="4.75" style="6" customWidth="1"/>
    <col min="13581" max="13819" width="12.625" style="6"/>
    <col min="13820" max="13820" width="3.375" style="6" customWidth="1"/>
    <col min="13821" max="13821" width="2.625" style="6" customWidth="1"/>
    <col min="13822" max="13822" width="16.625" style="6" customWidth="1"/>
    <col min="13823" max="13834" width="12.625" style="6" customWidth="1"/>
    <col min="13835" max="13835" width="14.625" style="6" customWidth="1"/>
    <col min="13836" max="13836" width="4.75" style="6" customWidth="1"/>
    <col min="13837" max="14075" width="12.625" style="6"/>
    <col min="14076" max="14076" width="3.375" style="6" customWidth="1"/>
    <col min="14077" max="14077" width="2.625" style="6" customWidth="1"/>
    <col min="14078" max="14078" width="16.625" style="6" customWidth="1"/>
    <col min="14079" max="14090" width="12.625" style="6" customWidth="1"/>
    <col min="14091" max="14091" width="14.625" style="6" customWidth="1"/>
    <col min="14092" max="14092" width="4.75" style="6" customWidth="1"/>
    <col min="14093" max="14331" width="12.625" style="6"/>
    <col min="14332" max="14332" width="3.375" style="6" customWidth="1"/>
    <col min="14333" max="14333" width="2.625" style="6" customWidth="1"/>
    <col min="14334" max="14334" width="16.625" style="6" customWidth="1"/>
    <col min="14335" max="14346" width="12.625" style="6" customWidth="1"/>
    <col min="14347" max="14347" width="14.625" style="6" customWidth="1"/>
    <col min="14348" max="14348" width="4.75" style="6" customWidth="1"/>
    <col min="14349" max="14587" width="12.625" style="6"/>
    <col min="14588" max="14588" width="3.375" style="6" customWidth="1"/>
    <col min="14589" max="14589" width="2.625" style="6" customWidth="1"/>
    <col min="14590" max="14590" width="16.625" style="6" customWidth="1"/>
    <col min="14591" max="14602" width="12.625" style="6" customWidth="1"/>
    <col min="14603" max="14603" width="14.625" style="6" customWidth="1"/>
    <col min="14604" max="14604" width="4.75" style="6" customWidth="1"/>
    <col min="14605" max="14843" width="12.625" style="6"/>
    <col min="14844" max="14844" width="3.375" style="6" customWidth="1"/>
    <col min="14845" max="14845" width="2.625" style="6" customWidth="1"/>
    <col min="14846" max="14846" width="16.625" style="6" customWidth="1"/>
    <col min="14847" max="14858" width="12.625" style="6" customWidth="1"/>
    <col min="14859" max="14859" width="14.625" style="6" customWidth="1"/>
    <col min="14860" max="14860" width="4.75" style="6" customWidth="1"/>
    <col min="14861" max="15099" width="12.625" style="6"/>
    <col min="15100" max="15100" width="3.375" style="6" customWidth="1"/>
    <col min="15101" max="15101" width="2.625" style="6" customWidth="1"/>
    <col min="15102" max="15102" width="16.625" style="6" customWidth="1"/>
    <col min="15103" max="15114" width="12.625" style="6" customWidth="1"/>
    <col min="15115" max="15115" width="14.625" style="6" customWidth="1"/>
    <col min="15116" max="15116" width="4.75" style="6" customWidth="1"/>
    <col min="15117" max="15355" width="12.625" style="6"/>
    <col min="15356" max="15356" width="3.375" style="6" customWidth="1"/>
    <col min="15357" max="15357" width="2.625" style="6" customWidth="1"/>
    <col min="15358" max="15358" width="16.625" style="6" customWidth="1"/>
    <col min="15359" max="15370" width="12.625" style="6" customWidth="1"/>
    <col min="15371" max="15371" width="14.625" style="6" customWidth="1"/>
    <col min="15372" max="15372" width="4.75" style="6" customWidth="1"/>
    <col min="15373" max="15611" width="12.625" style="6"/>
    <col min="15612" max="15612" width="3.375" style="6" customWidth="1"/>
    <col min="15613" max="15613" width="2.625" style="6" customWidth="1"/>
    <col min="15614" max="15614" width="16.625" style="6" customWidth="1"/>
    <col min="15615" max="15626" width="12.625" style="6" customWidth="1"/>
    <col min="15627" max="15627" width="14.625" style="6" customWidth="1"/>
    <col min="15628" max="15628" width="4.75" style="6" customWidth="1"/>
    <col min="15629" max="15867" width="12.625" style="6"/>
    <col min="15868" max="15868" width="3.375" style="6" customWidth="1"/>
    <col min="15869" max="15869" width="2.625" style="6" customWidth="1"/>
    <col min="15870" max="15870" width="16.625" style="6" customWidth="1"/>
    <col min="15871" max="15882" width="12.625" style="6" customWidth="1"/>
    <col min="15883" max="15883" width="14.625" style="6" customWidth="1"/>
    <col min="15884" max="15884" width="4.75" style="6" customWidth="1"/>
    <col min="15885" max="16123" width="12.625" style="6"/>
    <col min="16124" max="16124" width="3.375" style="6" customWidth="1"/>
    <col min="16125" max="16125" width="2.625" style="6" customWidth="1"/>
    <col min="16126" max="16126" width="16.625" style="6" customWidth="1"/>
    <col min="16127" max="16138" width="12.625" style="6" customWidth="1"/>
    <col min="16139" max="16139" width="14.625" style="6" customWidth="1"/>
    <col min="16140" max="16140" width="4.75" style="6" customWidth="1"/>
    <col min="16141" max="16384" width="12.625" style="6"/>
  </cols>
  <sheetData>
    <row r="2" spans="2:16" ht="21" customHeight="1" x14ac:dyDescent="0.15">
      <c r="B2" s="134" t="s">
        <v>94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</row>
    <row r="3" spans="2:16" ht="18" customHeight="1" thickBot="1" x14ac:dyDescent="0.2">
      <c r="P3" s="7" t="s">
        <v>1</v>
      </c>
    </row>
    <row r="4" spans="2:16" ht="18" customHeight="1" thickBot="1" x14ac:dyDescent="0.2">
      <c r="B4" s="8"/>
      <c r="C4" s="9"/>
      <c r="D4" s="10" t="s">
        <v>46</v>
      </c>
      <c r="E4" s="10" t="s">
        <v>47</v>
      </c>
      <c r="F4" s="10" t="s">
        <v>48</v>
      </c>
      <c r="G4" s="10" t="s">
        <v>49</v>
      </c>
      <c r="H4" s="10" t="s">
        <v>50</v>
      </c>
      <c r="I4" s="10" t="s">
        <v>51</v>
      </c>
      <c r="J4" s="10" t="s">
        <v>52</v>
      </c>
      <c r="K4" s="10" t="s">
        <v>53</v>
      </c>
      <c r="L4" s="10" t="s">
        <v>11</v>
      </c>
      <c r="M4" s="10" t="s">
        <v>54</v>
      </c>
      <c r="N4" s="10" t="s">
        <v>13</v>
      </c>
      <c r="O4" s="10" t="s">
        <v>55</v>
      </c>
      <c r="P4" s="11" t="s">
        <v>44</v>
      </c>
    </row>
    <row r="5" spans="2:16" ht="18" customHeight="1" x14ac:dyDescent="0.15">
      <c r="B5" s="161" t="s">
        <v>204</v>
      </c>
      <c r="C5" s="162"/>
      <c r="D5" s="2">
        <f t="shared" ref="D5:P5" si="0">SUM(D6:D9)</f>
        <v>344170</v>
      </c>
      <c r="E5" s="2">
        <f t="shared" si="0"/>
        <v>369160</v>
      </c>
      <c r="F5" s="2">
        <f t="shared" si="0"/>
        <v>356480</v>
      </c>
      <c r="G5" s="2">
        <f t="shared" si="0"/>
        <v>331470</v>
      </c>
      <c r="H5" s="2">
        <f t="shared" si="0"/>
        <v>368510</v>
      </c>
      <c r="I5" s="2">
        <f t="shared" si="0"/>
        <v>333120</v>
      </c>
      <c r="J5" s="2">
        <f t="shared" si="0"/>
        <v>315040</v>
      </c>
      <c r="K5" s="2">
        <f t="shared" si="0"/>
        <v>348220</v>
      </c>
      <c r="L5" s="2">
        <f t="shared" si="0"/>
        <v>346550</v>
      </c>
      <c r="M5" s="2">
        <f t="shared" si="0"/>
        <v>343160</v>
      </c>
      <c r="N5" s="2">
        <f t="shared" si="0"/>
        <v>308490</v>
      </c>
      <c r="O5" s="2">
        <f t="shared" si="0"/>
        <v>355460</v>
      </c>
      <c r="P5" s="3">
        <f t="shared" si="0"/>
        <v>4119830</v>
      </c>
    </row>
    <row r="6" spans="2:16" ht="18" customHeight="1" x14ac:dyDescent="0.15">
      <c r="B6" s="12"/>
      <c r="C6" s="2" t="s">
        <v>56</v>
      </c>
      <c r="D6" s="2">
        <v>58970</v>
      </c>
      <c r="E6" s="2">
        <v>67970</v>
      </c>
      <c r="F6" s="2">
        <v>67090</v>
      </c>
      <c r="G6" s="2">
        <v>57500</v>
      </c>
      <c r="H6" s="2">
        <v>69550</v>
      </c>
      <c r="I6" s="2">
        <v>60680</v>
      </c>
      <c r="J6" s="2">
        <v>54780</v>
      </c>
      <c r="K6" s="2">
        <v>65170</v>
      </c>
      <c r="L6" s="2">
        <v>60550</v>
      </c>
      <c r="M6" s="2">
        <v>61160</v>
      </c>
      <c r="N6" s="2">
        <v>55650</v>
      </c>
      <c r="O6" s="2">
        <v>65190</v>
      </c>
      <c r="P6" s="3">
        <v>744260</v>
      </c>
    </row>
    <row r="7" spans="2:16" ht="18" customHeight="1" x14ac:dyDescent="0.15">
      <c r="B7" s="32"/>
      <c r="C7" s="2" t="s">
        <v>185</v>
      </c>
      <c r="D7" s="2">
        <v>58570</v>
      </c>
      <c r="E7" s="2">
        <v>68230</v>
      </c>
      <c r="F7" s="2">
        <v>67200</v>
      </c>
      <c r="G7" s="2">
        <v>58000</v>
      </c>
      <c r="H7" s="2">
        <v>72850</v>
      </c>
      <c r="I7" s="2">
        <v>59950</v>
      </c>
      <c r="J7" s="2">
        <v>56060</v>
      </c>
      <c r="K7" s="2">
        <v>70460</v>
      </c>
      <c r="L7" s="2">
        <v>61370</v>
      </c>
      <c r="M7" s="2">
        <v>64840</v>
      </c>
      <c r="N7" s="2">
        <v>57290</v>
      </c>
      <c r="O7" s="2">
        <v>66870</v>
      </c>
      <c r="P7" s="3">
        <v>761690</v>
      </c>
    </row>
    <row r="8" spans="2:16" ht="18" customHeight="1" x14ac:dyDescent="0.15">
      <c r="B8" s="12"/>
      <c r="C8" s="2" t="s">
        <v>57</v>
      </c>
      <c r="D8" s="2">
        <v>119410</v>
      </c>
      <c r="E8" s="2">
        <v>109840</v>
      </c>
      <c r="F8" s="2">
        <v>99350</v>
      </c>
      <c r="G8" s="2">
        <v>111100</v>
      </c>
      <c r="H8" s="2">
        <v>98840</v>
      </c>
      <c r="I8" s="2">
        <v>106250</v>
      </c>
      <c r="J8" s="2">
        <v>104290</v>
      </c>
      <c r="K8" s="2">
        <v>91990</v>
      </c>
      <c r="L8" s="2">
        <v>115080</v>
      </c>
      <c r="M8" s="2">
        <v>102650</v>
      </c>
      <c r="N8" s="2">
        <v>93420</v>
      </c>
      <c r="O8" s="2">
        <v>105110</v>
      </c>
      <c r="P8" s="3">
        <v>1257330</v>
      </c>
    </row>
    <row r="9" spans="2:16" ht="18" customHeight="1" x14ac:dyDescent="0.15">
      <c r="B9" s="13"/>
      <c r="C9" s="2" t="s">
        <v>58</v>
      </c>
      <c r="D9" s="2">
        <v>107220</v>
      </c>
      <c r="E9" s="2">
        <v>123120</v>
      </c>
      <c r="F9" s="2">
        <v>122840</v>
      </c>
      <c r="G9" s="2">
        <v>104870</v>
      </c>
      <c r="H9" s="2">
        <v>127270</v>
      </c>
      <c r="I9" s="2">
        <v>106240</v>
      </c>
      <c r="J9" s="2">
        <v>99910</v>
      </c>
      <c r="K9" s="2">
        <v>120600</v>
      </c>
      <c r="L9" s="2">
        <v>109550</v>
      </c>
      <c r="M9" s="2">
        <v>114510</v>
      </c>
      <c r="N9" s="2">
        <v>102130</v>
      </c>
      <c r="O9" s="2">
        <v>118290</v>
      </c>
      <c r="P9" s="3">
        <v>1356550</v>
      </c>
    </row>
    <row r="10" spans="2:16" ht="18" customHeight="1" x14ac:dyDescent="0.15">
      <c r="B10" s="163" t="s">
        <v>95</v>
      </c>
      <c r="C10" s="164"/>
      <c r="D10" s="2">
        <f>SUM(D11:D13)</f>
        <v>276400</v>
      </c>
      <c r="E10" s="2">
        <f t="shared" ref="E10:P10" si="1">SUM(E11:E13)</f>
        <v>284730</v>
      </c>
      <c r="F10" s="2">
        <f t="shared" si="1"/>
        <v>286480</v>
      </c>
      <c r="G10" s="2">
        <f t="shared" si="1"/>
        <v>280510</v>
      </c>
      <c r="H10" s="2">
        <f t="shared" si="1"/>
        <v>287920</v>
      </c>
      <c r="I10" s="2">
        <f t="shared" si="1"/>
        <v>281360</v>
      </c>
      <c r="J10" s="2">
        <f t="shared" si="1"/>
        <v>254540</v>
      </c>
      <c r="K10" s="2">
        <f t="shared" si="1"/>
        <v>274100</v>
      </c>
      <c r="L10" s="2">
        <f t="shared" si="1"/>
        <v>294230</v>
      </c>
      <c r="M10" s="2">
        <f t="shared" si="1"/>
        <v>268260</v>
      </c>
      <c r="N10" s="2">
        <f t="shared" si="1"/>
        <v>247090</v>
      </c>
      <c r="O10" s="2">
        <f t="shared" si="1"/>
        <v>292940</v>
      </c>
      <c r="P10" s="3">
        <f t="shared" si="1"/>
        <v>3328560</v>
      </c>
    </row>
    <row r="11" spans="2:16" ht="18" customHeight="1" x14ac:dyDescent="0.15">
      <c r="B11" s="12"/>
      <c r="C11" s="2" t="s">
        <v>60</v>
      </c>
      <c r="D11" s="2">
        <v>121070</v>
      </c>
      <c r="E11" s="2">
        <v>130940</v>
      </c>
      <c r="F11" s="2">
        <v>132950</v>
      </c>
      <c r="G11" s="2">
        <v>124790</v>
      </c>
      <c r="H11" s="2">
        <v>139110</v>
      </c>
      <c r="I11" s="2">
        <v>129780</v>
      </c>
      <c r="J11" s="2">
        <v>113280</v>
      </c>
      <c r="K11" s="2">
        <v>125640</v>
      </c>
      <c r="L11" s="2">
        <v>128440</v>
      </c>
      <c r="M11" s="2">
        <v>122210</v>
      </c>
      <c r="N11" s="2">
        <v>110770</v>
      </c>
      <c r="O11" s="2">
        <v>135330</v>
      </c>
      <c r="P11" s="3">
        <v>1514310</v>
      </c>
    </row>
    <row r="12" spans="2:16" ht="18" customHeight="1" x14ac:dyDescent="0.15">
      <c r="B12" s="12"/>
      <c r="C12" s="2" t="s">
        <v>61</v>
      </c>
      <c r="D12" s="2">
        <v>79860</v>
      </c>
      <c r="E12" s="2">
        <v>87100</v>
      </c>
      <c r="F12" s="2">
        <v>88920</v>
      </c>
      <c r="G12" s="2">
        <v>79940</v>
      </c>
      <c r="H12" s="2">
        <v>84130</v>
      </c>
      <c r="I12" s="2">
        <v>79820</v>
      </c>
      <c r="J12" s="2">
        <v>73890</v>
      </c>
      <c r="K12" s="2">
        <v>84900</v>
      </c>
      <c r="L12" s="2">
        <v>85180</v>
      </c>
      <c r="M12" s="2">
        <v>80590</v>
      </c>
      <c r="N12" s="2">
        <v>73300</v>
      </c>
      <c r="O12" s="2">
        <v>85050</v>
      </c>
      <c r="P12" s="3">
        <v>982680</v>
      </c>
    </row>
    <row r="13" spans="2:16" ht="18" customHeight="1" x14ac:dyDescent="0.15">
      <c r="B13" s="13"/>
      <c r="C13" s="2" t="s">
        <v>62</v>
      </c>
      <c r="D13" s="2">
        <v>75470</v>
      </c>
      <c r="E13" s="2">
        <v>66690</v>
      </c>
      <c r="F13" s="2">
        <v>64610</v>
      </c>
      <c r="G13" s="2">
        <v>75780</v>
      </c>
      <c r="H13" s="2">
        <v>64680</v>
      </c>
      <c r="I13" s="2">
        <v>71760</v>
      </c>
      <c r="J13" s="2">
        <v>67370</v>
      </c>
      <c r="K13" s="2">
        <v>63560</v>
      </c>
      <c r="L13" s="2">
        <v>80610</v>
      </c>
      <c r="M13" s="2">
        <v>65460</v>
      </c>
      <c r="N13" s="2">
        <v>63020</v>
      </c>
      <c r="O13" s="2">
        <v>72560</v>
      </c>
      <c r="P13" s="3">
        <v>831570</v>
      </c>
    </row>
    <row r="14" spans="2:16" ht="18" customHeight="1" x14ac:dyDescent="0.15">
      <c r="B14" s="163" t="s">
        <v>96</v>
      </c>
      <c r="C14" s="164"/>
      <c r="D14" s="2">
        <f>SUM(D15:D17)</f>
        <v>158510</v>
      </c>
      <c r="E14" s="2">
        <f t="shared" ref="E14:P14" si="2">SUM(E15:E17)</f>
        <v>185440</v>
      </c>
      <c r="F14" s="2">
        <f t="shared" si="2"/>
        <v>182090</v>
      </c>
      <c r="G14" s="2">
        <f t="shared" si="2"/>
        <v>154440</v>
      </c>
      <c r="H14" s="2">
        <f t="shared" si="2"/>
        <v>187800</v>
      </c>
      <c r="I14" s="2">
        <f t="shared" si="2"/>
        <v>160830</v>
      </c>
      <c r="J14" s="2">
        <f t="shared" si="2"/>
        <v>147080</v>
      </c>
      <c r="K14" s="2">
        <f t="shared" si="2"/>
        <v>175880</v>
      </c>
      <c r="L14" s="2">
        <f t="shared" si="2"/>
        <v>161820</v>
      </c>
      <c r="M14" s="2">
        <f t="shared" si="2"/>
        <v>169450</v>
      </c>
      <c r="N14" s="2">
        <f t="shared" si="2"/>
        <v>149170</v>
      </c>
      <c r="O14" s="2">
        <f t="shared" si="2"/>
        <v>173110</v>
      </c>
      <c r="P14" s="3">
        <f t="shared" si="2"/>
        <v>2005620</v>
      </c>
    </row>
    <row r="15" spans="2:16" ht="18" customHeight="1" x14ac:dyDescent="0.15">
      <c r="B15" s="12"/>
      <c r="C15" s="2" t="s">
        <v>64</v>
      </c>
      <c r="D15" s="2">
        <v>44350</v>
      </c>
      <c r="E15" s="2">
        <v>52310</v>
      </c>
      <c r="F15" s="2">
        <v>50400</v>
      </c>
      <c r="G15" s="2">
        <v>42690</v>
      </c>
      <c r="H15" s="2">
        <v>52210</v>
      </c>
      <c r="I15" s="2">
        <v>43880</v>
      </c>
      <c r="J15" s="2">
        <v>40530</v>
      </c>
      <c r="K15" s="2">
        <v>48740</v>
      </c>
      <c r="L15" s="2">
        <v>44140</v>
      </c>
      <c r="M15" s="2">
        <v>46700</v>
      </c>
      <c r="N15" s="2">
        <v>41040</v>
      </c>
      <c r="O15" s="2">
        <v>47930</v>
      </c>
      <c r="P15" s="3">
        <v>554920</v>
      </c>
    </row>
    <row r="16" spans="2:16" ht="18" customHeight="1" x14ac:dyDescent="0.15">
      <c r="B16" s="12"/>
      <c r="C16" s="2" t="s">
        <v>65</v>
      </c>
      <c r="D16" s="2">
        <v>43030</v>
      </c>
      <c r="E16" s="2">
        <v>51220</v>
      </c>
      <c r="F16" s="2">
        <v>49270</v>
      </c>
      <c r="G16" s="2">
        <v>42470</v>
      </c>
      <c r="H16" s="2">
        <v>52020</v>
      </c>
      <c r="I16" s="2">
        <v>44440</v>
      </c>
      <c r="J16" s="2">
        <v>40760</v>
      </c>
      <c r="K16" s="2">
        <v>49160</v>
      </c>
      <c r="L16" s="2">
        <v>44730</v>
      </c>
      <c r="M16" s="2">
        <v>47570</v>
      </c>
      <c r="N16" s="2">
        <v>41460</v>
      </c>
      <c r="O16" s="2">
        <v>47900</v>
      </c>
      <c r="P16" s="3">
        <v>554030</v>
      </c>
    </row>
    <row r="17" spans="2:16" ht="18" customHeight="1" x14ac:dyDescent="0.15">
      <c r="B17" s="13"/>
      <c r="C17" s="2" t="s">
        <v>66</v>
      </c>
      <c r="D17" s="2">
        <v>71130</v>
      </c>
      <c r="E17" s="2">
        <v>81910</v>
      </c>
      <c r="F17" s="2">
        <v>82420</v>
      </c>
      <c r="G17" s="2">
        <v>69280</v>
      </c>
      <c r="H17" s="2">
        <v>83570</v>
      </c>
      <c r="I17" s="2">
        <v>72510</v>
      </c>
      <c r="J17" s="2">
        <v>65790</v>
      </c>
      <c r="K17" s="2">
        <v>77980</v>
      </c>
      <c r="L17" s="2">
        <v>72950</v>
      </c>
      <c r="M17" s="2">
        <v>75180</v>
      </c>
      <c r="N17" s="2">
        <v>66670</v>
      </c>
      <c r="O17" s="2">
        <v>77280</v>
      </c>
      <c r="P17" s="3">
        <v>896670</v>
      </c>
    </row>
    <row r="18" spans="2:16" ht="18" customHeight="1" x14ac:dyDescent="0.15">
      <c r="B18" s="163" t="s">
        <v>97</v>
      </c>
      <c r="C18" s="164"/>
      <c r="D18" s="2">
        <f>SUM(D19:D20)</f>
        <v>149220</v>
      </c>
      <c r="E18" s="2">
        <f t="shared" ref="E18:P18" si="3">SUM(E19:E20)</f>
        <v>134080</v>
      </c>
      <c r="F18" s="2">
        <f t="shared" si="3"/>
        <v>128590</v>
      </c>
      <c r="G18" s="2">
        <f t="shared" si="3"/>
        <v>150450</v>
      </c>
      <c r="H18" s="2">
        <f t="shared" si="3"/>
        <v>127330</v>
      </c>
      <c r="I18" s="2">
        <f t="shared" si="3"/>
        <v>134660</v>
      </c>
      <c r="J18" s="2">
        <f t="shared" si="3"/>
        <v>134250</v>
      </c>
      <c r="K18" s="2">
        <f t="shared" si="3"/>
        <v>115500</v>
      </c>
      <c r="L18" s="2">
        <f t="shared" si="3"/>
        <v>146960</v>
      </c>
      <c r="M18" s="2">
        <f t="shared" si="3"/>
        <v>128360</v>
      </c>
      <c r="N18" s="2">
        <f t="shared" si="3"/>
        <v>118840</v>
      </c>
      <c r="O18" s="2">
        <f t="shared" si="3"/>
        <v>132400</v>
      </c>
      <c r="P18" s="3">
        <f t="shared" si="3"/>
        <v>1600640</v>
      </c>
    </row>
    <row r="19" spans="2:16" ht="18" customHeight="1" x14ac:dyDescent="0.15">
      <c r="B19" s="12"/>
      <c r="C19" s="2" t="s">
        <v>68</v>
      </c>
      <c r="D19" s="2">
        <v>45360</v>
      </c>
      <c r="E19" s="2">
        <v>39640</v>
      </c>
      <c r="F19" s="2">
        <v>43340</v>
      </c>
      <c r="G19" s="2">
        <v>49120</v>
      </c>
      <c r="H19" s="2">
        <v>41590</v>
      </c>
      <c r="I19" s="2">
        <v>44780</v>
      </c>
      <c r="J19" s="2">
        <v>44750</v>
      </c>
      <c r="K19" s="2">
        <v>42070</v>
      </c>
      <c r="L19" s="2">
        <v>57380</v>
      </c>
      <c r="M19" s="2">
        <v>47420</v>
      </c>
      <c r="N19" s="2">
        <v>45350</v>
      </c>
      <c r="O19" s="2">
        <v>49280</v>
      </c>
      <c r="P19" s="3">
        <v>550080</v>
      </c>
    </row>
    <row r="20" spans="2:16" ht="18" customHeight="1" x14ac:dyDescent="0.15">
      <c r="B20" s="13"/>
      <c r="C20" s="2" t="s">
        <v>69</v>
      </c>
      <c r="D20" s="2">
        <v>103860</v>
      </c>
      <c r="E20" s="2">
        <v>94440</v>
      </c>
      <c r="F20" s="2">
        <v>85250</v>
      </c>
      <c r="G20" s="2">
        <v>101330</v>
      </c>
      <c r="H20" s="2">
        <v>85740</v>
      </c>
      <c r="I20" s="2">
        <v>89880</v>
      </c>
      <c r="J20" s="2">
        <v>89500</v>
      </c>
      <c r="K20" s="2">
        <v>73430</v>
      </c>
      <c r="L20" s="2">
        <v>89580</v>
      </c>
      <c r="M20" s="2">
        <v>80940</v>
      </c>
      <c r="N20" s="2">
        <v>73490</v>
      </c>
      <c r="O20" s="2">
        <v>83120</v>
      </c>
      <c r="P20" s="3">
        <v>1050560</v>
      </c>
    </row>
    <row r="21" spans="2:16" ht="18" customHeight="1" x14ac:dyDescent="0.15">
      <c r="B21" s="163" t="s">
        <v>98</v>
      </c>
      <c r="C21" s="164"/>
      <c r="D21" s="2">
        <f>SUM(D22:D23)</f>
        <v>50010</v>
      </c>
      <c r="E21" s="2">
        <f t="shared" ref="E21:P21" si="4">SUM(E22:E23)</f>
        <v>58230</v>
      </c>
      <c r="F21" s="2">
        <f t="shared" si="4"/>
        <v>59290</v>
      </c>
      <c r="G21" s="2">
        <f t="shared" si="4"/>
        <v>50160</v>
      </c>
      <c r="H21" s="2">
        <f t="shared" si="4"/>
        <v>59040</v>
      </c>
      <c r="I21" s="2">
        <f t="shared" si="4"/>
        <v>53060</v>
      </c>
      <c r="J21" s="2">
        <f t="shared" si="4"/>
        <v>47310</v>
      </c>
      <c r="K21" s="2">
        <f t="shared" si="4"/>
        <v>55750</v>
      </c>
      <c r="L21" s="2">
        <f t="shared" si="4"/>
        <v>53330</v>
      </c>
      <c r="M21" s="2">
        <f t="shared" si="4"/>
        <v>52910</v>
      </c>
      <c r="N21" s="2">
        <f t="shared" si="4"/>
        <v>48690</v>
      </c>
      <c r="O21" s="2">
        <f t="shared" si="4"/>
        <v>58100</v>
      </c>
      <c r="P21" s="3">
        <f t="shared" si="4"/>
        <v>645880</v>
      </c>
    </row>
    <row r="22" spans="2:16" ht="18" customHeight="1" x14ac:dyDescent="0.15">
      <c r="B22" s="12"/>
      <c r="C22" s="2" t="s">
        <v>71</v>
      </c>
      <c r="D22" s="2">
        <v>35270</v>
      </c>
      <c r="E22" s="2">
        <v>38720</v>
      </c>
      <c r="F22" s="2">
        <v>44370</v>
      </c>
      <c r="G22" s="2">
        <v>35930</v>
      </c>
      <c r="H22" s="2">
        <v>41400</v>
      </c>
      <c r="I22" s="2">
        <v>38740</v>
      </c>
      <c r="J22" s="2">
        <v>34090</v>
      </c>
      <c r="K22" s="2">
        <v>38170</v>
      </c>
      <c r="L22" s="2">
        <v>39030</v>
      </c>
      <c r="M22" s="2">
        <v>35990</v>
      </c>
      <c r="N22" s="2">
        <v>34430</v>
      </c>
      <c r="O22" s="2">
        <v>43860</v>
      </c>
      <c r="P22" s="3">
        <v>460000</v>
      </c>
    </row>
    <row r="23" spans="2:16" ht="18" customHeight="1" x14ac:dyDescent="0.15">
      <c r="B23" s="13"/>
      <c r="C23" s="2" t="s">
        <v>72</v>
      </c>
      <c r="D23" s="2">
        <v>14740</v>
      </c>
      <c r="E23" s="2">
        <v>19510</v>
      </c>
      <c r="F23" s="2">
        <v>14920</v>
      </c>
      <c r="G23" s="2">
        <v>14230</v>
      </c>
      <c r="H23" s="2">
        <v>17640</v>
      </c>
      <c r="I23" s="2">
        <v>14320</v>
      </c>
      <c r="J23" s="2">
        <v>13220</v>
      </c>
      <c r="K23" s="2">
        <v>17580</v>
      </c>
      <c r="L23" s="2">
        <v>14300</v>
      </c>
      <c r="M23" s="2">
        <v>16920</v>
      </c>
      <c r="N23" s="2">
        <v>14260</v>
      </c>
      <c r="O23" s="2">
        <v>14240</v>
      </c>
      <c r="P23" s="3">
        <v>185880</v>
      </c>
    </row>
    <row r="24" spans="2:16" ht="18" customHeight="1" x14ac:dyDescent="0.15">
      <c r="B24" s="163" t="s">
        <v>99</v>
      </c>
      <c r="C24" s="164"/>
      <c r="D24" s="2">
        <f>SUM(D25:D27)</f>
        <v>181330</v>
      </c>
      <c r="E24" s="2">
        <f t="shared" ref="E24:P24" si="5">SUM(E25:E27)</f>
        <v>168690</v>
      </c>
      <c r="F24" s="2">
        <f t="shared" si="5"/>
        <v>151150</v>
      </c>
      <c r="G24" s="2">
        <f t="shared" si="5"/>
        <v>187160</v>
      </c>
      <c r="H24" s="2">
        <f t="shared" si="5"/>
        <v>153430</v>
      </c>
      <c r="I24" s="2">
        <f t="shared" si="5"/>
        <v>164620</v>
      </c>
      <c r="J24" s="2">
        <f t="shared" si="5"/>
        <v>159410</v>
      </c>
      <c r="K24" s="2">
        <f t="shared" si="5"/>
        <v>139250</v>
      </c>
      <c r="L24" s="2">
        <f t="shared" si="5"/>
        <v>173440</v>
      </c>
      <c r="M24" s="2">
        <f t="shared" si="5"/>
        <v>154150</v>
      </c>
      <c r="N24" s="2">
        <f t="shared" si="5"/>
        <v>142000</v>
      </c>
      <c r="O24" s="2">
        <f t="shared" si="5"/>
        <v>158550</v>
      </c>
      <c r="P24" s="3">
        <f t="shared" si="5"/>
        <v>1933180</v>
      </c>
    </row>
    <row r="25" spans="2:16" ht="18" customHeight="1" x14ac:dyDescent="0.15">
      <c r="B25" s="12"/>
      <c r="C25" s="2" t="s">
        <v>74</v>
      </c>
      <c r="D25" s="2">
        <v>54660</v>
      </c>
      <c r="E25" s="2">
        <v>57890</v>
      </c>
      <c r="F25" s="2">
        <v>47810</v>
      </c>
      <c r="G25" s="2">
        <v>56400</v>
      </c>
      <c r="H25" s="2">
        <v>46230</v>
      </c>
      <c r="I25" s="2">
        <v>50290</v>
      </c>
      <c r="J25" s="2">
        <v>47190</v>
      </c>
      <c r="K25" s="2">
        <v>41720</v>
      </c>
      <c r="L25" s="2">
        <v>52160</v>
      </c>
      <c r="M25" s="2">
        <v>45320</v>
      </c>
      <c r="N25" s="2">
        <v>42490</v>
      </c>
      <c r="O25" s="2">
        <v>47870</v>
      </c>
      <c r="P25" s="3">
        <v>590030</v>
      </c>
    </row>
    <row r="26" spans="2:16" ht="18" customHeight="1" x14ac:dyDescent="0.15">
      <c r="B26" s="12"/>
      <c r="C26" s="2" t="s">
        <v>75</v>
      </c>
      <c r="D26" s="2">
        <v>64420</v>
      </c>
      <c r="E26" s="2">
        <v>61030</v>
      </c>
      <c r="F26" s="2">
        <v>54630</v>
      </c>
      <c r="G26" s="2">
        <v>68160</v>
      </c>
      <c r="H26" s="2">
        <v>56050</v>
      </c>
      <c r="I26" s="2">
        <v>59610</v>
      </c>
      <c r="J26" s="2">
        <v>58590</v>
      </c>
      <c r="K26" s="2">
        <v>50780</v>
      </c>
      <c r="L26" s="2">
        <v>62890</v>
      </c>
      <c r="M26" s="2">
        <v>56790</v>
      </c>
      <c r="N26" s="2">
        <v>52060</v>
      </c>
      <c r="O26" s="2">
        <v>57820</v>
      </c>
      <c r="P26" s="3">
        <v>702830</v>
      </c>
    </row>
    <row r="27" spans="2:16" ht="18" customHeight="1" x14ac:dyDescent="0.15">
      <c r="B27" s="13"/>
      <c r="C27" s="2" t="s">
        <v>76</v>
      </c>
      <c r="D27" s="2">
        <v>62250</v>
      </c>
      <c r="E27" s="2">
        <v>49770</v>
      </c>
      <c r="F27" s="2">
        <v>48710</v>
      </c>
      <c r="G27" s="2">
        <v>62600</v>
      </c>
      <c r="H27" s="2">
        <v>51150</v>
      </c>
      <c r="I27" s="2">
        <v>54720</v>
      </c>
      <c r="J27" s="2">
        <v>53630</v>
      </c>
      <c r="K27" s="2">
        <v>46750</v>
      </c>
      <c r="L27" s="2">
        <v>58390</v>
      </c>
      <c r="M27" s="2">
        <v>52040</v>
      </c>
      <c r="N27" s="2">
        <v>47450</v>
      </c>
      <c r="O27" s="2">
        <v>52860</v>
      </c>
      <c r="P27" s="3">
        <v>640320</v>
      </c>
    </row>
    <row r="28" spans="2:16" ht="18" customHeight="1" x14ac:dyDescent="0.15">
      <c r="B28" s="163" t="s">
        <v>100</v>
      </c>
      <c r="C28" s="164"/>
      <c r="D28" s="2">
        <f>SUM(D29:D30)</f>
        <v>130650</v>
      </c>
      <c r="E28" s="2">
        <f t="shared" ref="E28:P28" si="6">SUM(E29:E30)</f>
        <v>136990</v>
      </c>
      <c r="F28" s="2">
        <f t="shared" si="6"/>
        <v>129680</v>
      </c>
      <c r="G28" s="2">
        <f t="shared" si="6"/>
        <v>131030</v>
      </c>
      <c r="H28" s="2">
        <f t="shared" si="6"/>
        <v>137050</v>
      </c>
      <c r="I28" s="2">
        <f t="shared" si="6"/>
        <v>127910</v>
      </c>
      <c r="J28" s="2">
        <f t="shared" si="6"/>
        <v>120720</v>
      </c>
      <c r="K28" s="2">
        <f t="shared" si="6"/>
        <v>126740</v>
      </c>
      <c r="L28" s="2">
        <f t="shared" si="6"/>
        <v>134010</v>
      </c>
      <c r="M28" s="2">
        <f t="shared" si="6"/>
        <v>128570</v>
      </c>
      <c r="N28" s="2">
        <f t="shared" si="6"/>
        <v>115300</v>
      </c>
      <c r="O28" s="2">
        <f t="shared" si="6"/>
        <v>133210</v>
      </c>
      <c r="P28" s="3">
        <f t="shared" si="6"/>
        <v>1551860</v>
      </c>
    </row>
    <row r="29" spans="2:16" ht="18" customHeight="1" x14ac:dyDescent="0.15">
      <c r="B29" s="12"/>
      <c r="C29" s="2" t="s">
        <v>78</v>
      </c>
      <c r="D29" s="2">
        <v>57420</v>
      </c>
      <c r="E29" s="2">
        <v>50320</v>
      </c>
      <c r="F29" s="2">
        <v>46360</v>
      </c>
      <c r="G29" s="2">
        <v>58670</v>
      </c>
      <c r="H29" s="2">
        <v>49490</v>
      </c>
      <c r="I29" s="2">
        <v>52670</v>
      </c>
      <c r="J29" s="2">
        <v>51190</v>
      </c>
      <c r="K29" s="2">
        <v>45110</v>
      </c>
      <c r="L29" s="2">
        <v>56650</v>
      </c>
      <c r="M29" s="2">
        <v>49780</v>
      </c>
      <c r="N29" s="2">
        <v>44670</v>
      </c>
      <c r="O29" s="2">
        <v>51090</v>
      </c>
      <c r="P29" s="3">
        <v>613420</v>
      </c>
    </row>
    <row r="30" spans="2:16" ht="18" customHeight="1" x14ac:dyDescent="0.15">
      <c r="B30" s="13"/>
      <c r="C30" s="2" t="s">
        <v>79</v>
      </c>
      <c r="D30" s="2">
        <v>73230</v>
      </c>
      <c r="E30" s="2">
        <v>86670</v>
      </c>
      <c r="F30" s="2">
        <v>83320</v>
      </c>
      <c r="G30" s="2">
        <v>72360</v>
      </c>
      <c r="H30" s="2">
        <v>87560</v>
      </c>
      <c r="I30" s="2">
        <v>75240</v>
      </c>
      <c r="J30" s="2">
        <v>69530</v>
      </c>
      <c r="K30" s="2">
        <v>81630</v>
      </c>
      <c r="L30" s="2">
        <v>77360</v>
      </c>
      <c r="M30" s="2">
        <v>78790</v>
      </c>
      <c r="N30" s="2">
        <v>70630</v>
      </c>
      <c r="O30" s="2">
        <v>82120</v>
      </c>
      <c r="P30" s="3">
        <v>938440</v>
      </c>
    </row>
    <row r="31" spans="2:16" ht="18" customHeight="1" x14ac:dyDescent="0.15">
      <c r="B31" s="163" t="s">
        <v>101</v>
      </c>
      <c r="C31" s="164"/>
      <c r="D31" s="2">
        <f>SUM(D32:D33)</f>
        <v>173690</v>
      </c>
      <c r="E31" s="2">
        <f t="shared" ref="E31:P31" si="7">SUM(E32:E33)</f>
        <v>189820</v>
      </c>
      <c r="F31" s="2">
        <f t="shared" si="7"/>
        <v>180050</v>
      </c>
      <c r="G31" s="2">
        <f t="shared" si="7"/>
        <v>183490</v>
      </c>
      <c r="H31" s="2">
        <f t="shared" si="7"/>
        <v>188010</v>
      </c>
      <c r="I31" s="2">
        <f t="shared" si="7"/>
        <v>176960</v>
      </c>
      <c r="J31" s="2">
        <f t="shared" si="7"/>
        <v>166650</v>
      </c>
      <c r="K31" s="2">
        <f t="shared" si="7"/>
        <v>173890</v>
      </c>
      <c r="L31" s="2">
        <f t="shared" si="7"/>
        <v>182290</v>
      </c>
      <c r="M31" s="2">
        <f t="shared" si="7"/>
        <v>176150</v>
      </c>
      <c r="N31" s="2">
        <f t="shared" si="7"/>
        <v>158960</v>
      </c>
      <c r="O31" s="2">
        <f t="shared" si="7"/>
        <v>182470</v>
      </c>
      <c r="P31" s="3">
        <f t="shared" si="7"/>
        <v>2132430</v>
      </c>
    </row>
    <row r="32" spans="2:16" ht="18" customHeight="1" x14ac:dyDescent="0.15">
      <c r="B32" s="12"/>
      <c r="C32" s="2" t="s">
        <v>81</v>
      </c>
      <c r="D32" s="2">
        <v>93320</v>
      </c>
      <c r="E32" s="2">
        <v>107650</v>
      </c>
      <c r="F32" s="2">
        <v>106230</v>
      </c>
      <c r="G32" s="2">
        <v>91990</v>
      </c>
      <c r="H32" s="2">
        <v>111700</v>
      </c>
      <c r="I32" s="2">
        <v>95740</v>
      </c>
      <c r="J32" s="2">
        <v>88130</v>
      </c>
      <c r="K32" s="2">
        <v>106120</v>
      </c>
      <c r="L32" s="2">
        <v>104050</v>
      </c>
      <c r="M32" s="2">
        <v>98790</v>
      </c>
      <c r="N32" s="2">
        <v>89540</v>
      </c>
      <c r="O32" s="2">
        <v>104910</v>
      </c>
      <c r="P32" s="3">
        <v>1198170</v>
      </c>
    </row>
    <row r="33" spans="2:17" ht="18" customHeight="1" x14ac:dyDescent="0.15">
      <c r="B33" s="13"/>
      <c r="C33" s="2" t="s">
        <v>82</v>
      </c>
      <c r="D33" s="2">
        <v>80370</v>
      </c>
      <c r="E33" s="2">
        <v>82170</v>
      </c>
      <c r="F33" s="2">
        <v>73820</v>
      </c>
      <c r="G33" s="2">
        <v>91500</v>
      </c>
      <c r="H33" s="2">
        <v>76310</v>
      </c>
      <c r="I33" s="2">
        <v>81220</v>
      </c>
      <c r="J33" s="2">
        <v>78520</v>
      </c>
      <c r="K33" s="2">
        <v>67770</v>
      </c>
      <c r="L33" s="2">
        <v>78240</v>
      </c>
      <c r="M33" s="2">
        <v>77360</v>
      </c>
      <c r="N33" s="2">
        <v>69420</v>
      </c>
      <c r="O33" s="2">
        <v>77560</v>
      </c>
      <c r="P33" s="3">
        <v>934260</v>
      </c>
    </row>
    <row r="34" spans="2:17" ht="18" customHeight="1" x14ac:dyDescent="0.15">
      <c r="B34" s="163" t="s">
        <v>102</v>
      </c>
      <c r="C34" s="164"/>
      <c r="D34" s="2">
        <f>SUM(D35:D36)</f>
        <v>126010</v>
      </c>
      <c r="E34" s="2">
        <f t="shared" ref="E34:P34" si="8">SUM(E35:E36)</f>
        <v>132160</v>
      </c>
      <c r="F34" s="2">
        <f t="shared" si="8"/>
        <v>125500</v>
      </c>
      <c r="G34" s="2">
        <f t="shared" si="8"/>
        <v>128160</v>
      </c>
      <c r="H34" s="2">
        <f t="shared" si="8"/>
        <v>133250</v>
      </c>
      <c r="I34" s="2">
        <f t="shared" si="8"/>
        <v>123150</v>
      </c>
      <c r="J34" s="2">
        <f t="shared" si="8"/>
        <v>115450</v>
      </c>
      <c r="K34" s="2">
        <f t="shared" si="8"/>
        <v>121960</v>
      </c>
      <c r="L34" s="2">
        <f t="shared" si="8"/>
        <v>126230</v>
      </c>
      <c r="M34" s="2">
        <f t="shared" si="8"/>
        <v>120920</v>
      </c>
      <c r="N34" s="2">
        <f t="shared" si="8"/>
        <v>110210</v>
      </c>
      <c r="O34" s="2">
        <f t="shared" si="8"/>
        <v>127380</v>
      </c>
      <c r="P34" s="3">
        <f t="shared" si="8"/>
        <v>1490380</v>
      </c>
    </row>
    <row r="35" spans="2:17" ht="18" customHeight="1" x14ac:dyDescent="0.15">
      <c r="B35" s="12"/>
      <c r="C35" s="2" t="s">
        <v>84</v>
      </c>
      <c r="D35" s="2">
        <v>73880</v>
      </c>
      <c r="E35" s="2">
        <v>83830</v>
      </c>
      <c r="F35" s="2">
        <v>82180</v>
      </c>
      <c r="G35" s="2">
        <v>74190</v>
      </c>
      <c r="H35" s="2">
        <v>88650</v>
      </c>
      <c r="I35" s="2">
        <v>75520</v>
      </c>
      <c r="J35" s="2">
        <v>70380</v>
      </c>
      <c r="K35" s="2">
        <v>81870</v>
      </c>
      <c r="L35" s="2">
        <v>77380</v>
      </c>
      <c r="M35" s="2">
        <v>77720</v>
      </c>
      <c r="N35" s="2">
        <v>70040</v>
      </c>
      <c r="O35" s="2">
        <v>82190</v>
      </c>
      <c r="P35" s="3">
        <v>937830</v>
      </c>
    </row>
    <row r="36" spans="2:17" ht="18" customHeight="1" x14ac:dyDescent="0.15">
      <c r="B36" s="13"/>
      <c r="C36" s="2" t="s">
        <v>85</v>
      </c>
      <c r="D36" s="2">
        <v>52130</v>
      </c>
      <c r="E36" s="2">
        <v>48330</v>
      </c>
      <c r="F36" s="2">
        <v>43320</v>
      </c>
      <c r="G36" s="2">
        <v>53970</v>
      </c>
      <c r="H36" s="2">
        <v>44600</v>
      </c>
      <c r="I36" s="2">
        <v>47630</v>
      </c>
      <c r="J36" s="2">
        <v>45070</v>
      </c>
      <c r="K36" s="2">
        <v>40090</v>
      </c>
      <c r="L36" s="2">
        <v>48850</v>
      </c>
      <c r="M36" s="2">
        <v>43200</v>
      </c>
      <c r="N36" s="2">
        <v>40170</v>
      </c>
      <c r="O36" s="2">
        <v>45190</v>
      </c>
      <c r="P36" s="3">
        <v>552550</v>
      </c>
    </row>
    <row r="37" spans="2:17" ht="18" customHeight="1" x14ac:dyDescent="0.15">
      <c r="B37" s="163" t="s">
        <v>103</v>
      </c>
      <c r="C37" s="164"/>
      <c r="D37" s="2">
        <f>D38</f>
        <v>148010</v>
      </c>
      <c r="E37" s="2">
        <f t="shared" ref="E37:P37" si="9">E38</f>
        <v>136230</v>
      </c>
      <c r="F37" s="2">
        <f t="shared" si="9"/>
        <v>125530</v>
      </c>
      <c r="G37" s="2">
        <f t="shared" si="9"/>
        <v>153710</v>
      </c>
      <c r="H37" s="2">
        <f t="shared" si="9"/>
        <v>127870</v>
      </c>
      <c r="I37" s="2">
        <f t="shared" si="9"/>
        <v>136410</v>
      </c>
      <c r="J37" s="2">
        <f t="shared" si="9"/>
        <v>132820</v>
      </c>
      <c r="K37" s="2">
        <f t="shared" si="9"/>
        <v>117310</v>
      </c>
      <c r="L37" s="2">
        <f t="shared" si="9"/>
        <v>148340</v>
      </c>
      <c r="M37" s="2">
        <f t="shared" si="9"/>
        <v>128820</v>
      </c>
      <c r="N37" s="2">
        <f t="shared" si="9"/>
        <v>119530</v>
      </c>
      <c r="O37" s="2">
        <f t="shared" si="9"/>
        <v>135060</v>
      </c>
      <c r="P37" s="3">
        <f t="shared" si="9"/>
        <v>1609640</v>
      </c>
    </row>
    <row r="38" spans="2:17" ht="18" customHeight="1" thickBot="1" x14ac:dyDescent="0.2">
      <c r="B38" s="12"/>
      <c r="C38" s="14" t="s">
        <v>87</v>
      </c>
      <c r="D38" s="1">
        <v>148010</v>
      </c>
      <c r="E38" s="1">
        <v>136230</v>
      </c>
      <c r="F38" s="1">
        <v>125530</v>
      </c>
      <c r="G38" s="1">
        <v>153710</v>
      </c>
      <c r="H38" s="1">
        <v>127870</v>
      </c>
      <c r="I38" s="1">
        <v>136410</v>
      </c>
      <c r="J38" s="1">
        <v>132820</v>
      </c>
      <c r="K38" s="1">
        <v>117310</v>
      </c>
      <c r="L38" s="1">
        <v>148340</v>
      </c>
      <c r="M38" s="1">
        <v>128820</v>
      </c>
      <c r="N38" s="1">
        <v>119530</v>
      </c>
      <c r="O38" s="1">
        <v>135060</v>
      </c>
      <c r="P38" s="3">
        <v>1609640</v>
      </c>
    </row>
    <row r="39" spans="2:17" ht="18" customHeight="1" thickTop="1" thickBot="1" x14ac:dyDescent="0.2">
      <c r="B39" s="159" t="s">
        <v>44</v>
      </c>
      <c r="C39" s="160"/>
      <c r="D39" s="28">
        <f t="shared" ref="D39:O39" si="10">D5+D10+D14+D18+D21+D24+D28+D31+D34+D37</f>
        <v>1738000</v>
      </c>
      <c r="E39" s="28">
        <f t="shared" si="10"/>
        <v>1795530</v>
      </c>
      <c r="F39" s="28">
        <f t="shared" si="10"/>
        <v>1724840</v>
      </c>
      <c r="G39" s="28">
        <f t="shared" si="10"/>
        <v>1750580</v>
      </c>
      <c r="H39" s="28">
        <f t="shared" si="10"/>
        <v>1770210</v>
      </c>
      <c r="I39" s="28">
        <f t="shared" si="10"/>
        <v>1692080</v>
      </c>
      <c r="J39" s="28">
        <f t="shared" si="10"/>
        <v>1593270</v>
      </c>
      <c r="K39" s="28">
        <f t="shared" si="10"/>
        <v>1648600</v>
      </c>
      <c r="L39" s="28">
        <f t="shared" si="10"/>
        <v>1767200</v>
      </c>
      <c r="M39" s="28">
        <f t="shared" si="10"/>
        <v>1670750</v>
      </c>
      <c r="N39" s="28">
        <f t="shared" si="10"/>
        <v>1518280</v>
      </c>
      <c r="O39" s="28">
        <f t="shared" si="10"/>
        <v>1748680</v>
      </c>
      <c r="P39" s="29">
        <f>SUM(D39:O39)</f>
        <v>20418020</v>
      </c>
    </row>
    <row r="40" spans="2:17" ht="18" customHeight="1" x14ac:dyDescent="0.15">
      <c r="B40" s="6" t="s">
        <v>200</v>
      </c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8"/>
    </row>
    <row r="41" spans="2:17" ht="18" customHeight="1" x14ac:dyDescent="0.15">
      <c r="B41" s="171"/>
      <c r="C41" s="171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2:17" ht="18" customHeight="1" x14ac:dyDescent="0.15">
      <c r="B42" s="171"/>
      <c r="C42" s="171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2:17" ht="18" customHeight="1" x14ac:dyDescent="0.15">
      <c r="B43" s="171"/>
      <c r="C43" s="171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</row>
    <row r="44" spans="2:17" ht="18" customHeight="1" x14ac:dyDescent="0.15">
      <c r="B44" s="17"/>
      <c r="C44" s="17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2:17" ht="18" customHeight="1" x14ac:dyDescent="0.15">
      <c r="B45" s="17"/>
      <c r="C45" s="17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2:17" ht="18" customHeight="1" x14ac:dyDescent="0.15">
      <c r="B46" s="17"/>
      <c r="C46" s="17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</row>
  </sheetData>
  <mergeCells count="15">
    <mergeCell ref="B21:C21"/>
    <mergeCell ref="B24:C24"/>
    <mergeCell ref="B28:C28"/>
    <mergeCell ref="B31:C31"/>
    <mergeCell ref="B34:C34"/>
    <mergeCell ref="B2:P2"/>
    <mergeCell ref="B5:C5"/>
    <mergeCell ref="B10:C10"/>
    <mergeCell ref="B14:C14"/>
    <mergeCell ref="B18:C18"/>
    <mergeCell ref="B39:C39"/>
    <mergeCell ref="B41:C41"/>
    <mergeCell ref="B42:C42"/>
    <mergeCell ref="B43:C43"/>
    <mergeCell ref="B37:C37"/>
  </mergeCells>
  <phoneticPr fontId="3"/>
  <printOptions horizontalCentered="1" verticalCentered="1"/>
  <pageMargins left="0.39370078740157483" right="0.39370078740157483" top="0.39370078740157483" bottom="0.55118110236220474" header="0.51181102362204722" footer="0.35433070866141736"/>
  <pageSetup paperSize="9" scale="74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46"/>
  <sheetViews>
    <sheetView view="pageBreakPreview" zoomScaleNormal="85" zoomScaleSheetLayoutView="100" workbookViewId="0">
      <selection activeCell="B2" sqref="B2:P2"/>
    </sheetView>
  </sheetViews>
  <sheetFormatPr defaultColWidth="12.625" defaultRowHeight="18" customHeight="1" x14ac:dyDescent="0.15"/>
  <cols>
    <col min="1" max="1" width="3.375" style="6" customWidth="1"/>
    <col min="2" max="2" width="2.625" style="6" customWidth="1"/>
    <col min="3" max="3" width="16.625" style="6" customWidth="1"/>
    <col min="4" max="15" width="12.625" style="6" customWidth="1"/>
    <col min="16" max="16" width="14.625" style="6" customWidth="1"/>
    <col min="17" max="16384" width="12.625" style="6"/>
  </cols>
  <sheetData>
    <row r="2" spans="2:16" ht="21" customHeight="1" x14ac:dyDescent="0.15">
      <c r="B2" s="134" t="s">
        <v>176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</row>
    <row r="3" spans="2:16" ht="18" customHeight="1" thickBot="1" x14ac:dyDescent="0.2">
      <c r="P3" s="7" t="s">
        <v>1</v>
      </c>
    </row>
    <row r="4" spans="2:16" ht="18" customHeight="1" thickBot="1" x14ac:dyDescent="0.2">
      <c r="B4" s="8"/>
      <c r="C4" s="9"/>
      <c r="D4" s="10" t="s">
        <v>46</v>
      </c>
      <c r="E4" s="10" t="s">
        <v>47</v>
      </c>
      <c r="F4" s="10" t="s">
        <v>48</v>
      </c>
      <c r="G4" s="10" t="s">
        <v>49</v>
      </c>
      <c r="H4" s="10" t="s">
        <v>50</v>
      </c>
      <c r="I4" s="10" t="s">
        <v>51</v>
      </c>
      <c r="J4" s="10" t="s">
        <v>52</v>
      </c>
      <c r="K4" s="10" t="s">
        <v>53</v>
      </c>
      <c r="L4" s="10" t="s">
        <v>11</v>
      </c>
      <c r="M4" s="10" t="s">
        <v>54</v>
      </c>
      <c r="N4" s="10" t="s">
        <v>13</v>
      </c>
      <c r="O4" s="10" t="s">
        <v>55</v>
      </c>
      <c r="P4" s="11" t="s">
        <v>44</v>
      </c>
    </row>
    <row r="5" spans="2:16" ht="18" customHeight="1" x14ac:dyDescent="0.15">
      <c r="B5" s="161" t="s">
        <v>204</v>
      </c>
      <c r="C5" s="162"/>
      <c r="D5" s="45">
        <f t="shared" ref="D5:O5" si="0">SUM(D6:D9)</f>
        <v>240364</v>
      </c>
      <c r="E5" s="45">
        <f t="shared" si="0"/>
        <v>253111.4</v>
      </c>
      <c r="F5" s="45">
        <f t="shared" si="0"/>
        <v>217713</v>
      </c>
      <c r="G5" s="45">
        <f t="shared" si="0"/>
        <v>211017</v>
      </c>
      <c r="H5" s="45">
        <f t="shared" si="0"/>
        <v>207587</v>
      </c>
      <c r="I5" s="45">
        <f t="shared" si="0"/>
        <v>200151</v>
      </c>
      <c r="J5" s="45">
        <f t="shared" si="0"/>
        <v>203665</v>
      </c>
      <c r="K5" s="45">
        <f t="shared" si="0"/>
        <v>224051</v>
      </c>
      <c r="L5" s="45">
        <f t="shared" si="0"/>
        <v>275041</v>
      </c>
      <c r="M5" s="45">
        <f t="shared" si="0"/>
        <v>206009</v>
      </c>
      <c r="N5" s="45">
        <f t="shared" si="0"/>
        <v>181108</v>
      </c>
      <c r="O5" s="45">
        <f t="shared" si="0"/>
        <v>243805</v>
      </c>
      <c r="P5" s="105">
        <f t="shared" ref="P5:P39" si="1">SUM(D5:O5)</f>
        <v>2663622.4</v>
      </c>
    </row>
    <row r="6" spans="2:16" ht="18" customHeight="1" x14ac:dyDescent="0.15">
      <c r="B6" s="12"/>
      <c r="C6" s="2" t="s">
        <v>56</v>
      </c>
      <c r="D6" s="45">
        <v>10160</v>
      </c>
      <c r="E6" s="45">
        <v>9490</v>
      </c>
      <c r="F6" s="45">
        <v>7710</v>
      </c>
      <c r="G6" s="45">
        <v>9440</v>
      </c>
      <c r="H6" s="45">
        <v>7610</v>
      </c>
      <c r="I6" s="45">
        <v>8270</v>
      </c>
      <c r="J6" s="45">
        <v>8050</v>
      </c>
      <c r="K6" s="45">
        <v>7390</v>
      </c>
      <c r="L6" s="45">
        <v>9990</v>
      </c>
      <c r="M6" s="45">
        <v>7770</v>
      </c>
      <c r="N6" s="45">
        <v>7100</v>
      </c>
      <c r="O6" s="45">
        <v>9540</v>
      </c>
      <c r="P6" s="105">
        <f>SUM(D6:O6)</f>
        <v>102520</v>
      </c>
    </row>
    <row r="7" spans="2:16" ht="18" customHeight="1" x14ac:dyDescent="0.15">
      <c r="B7" s="12"/>
      <c r="C7" s="2" t="s">
        <v>185</v>
      </c>
      <c r="D7" s="45">
        <v>60010</v>
      </c>
      <c r="E7" s="45">
        <v>63960</v>
      </c>
      <c r="F7" s="45">
        <v>57370</v>
      </c>
      <c r="G7" s="45">
        <v>55630</v>
      </c>
      <c r="H7" s="45">
        <v>56230</v>
      </c>
      <c r="I7" s="45">
        <v>54800</v>
      </c>
      <c r="J7" s="45">
        <v>53640</v>
      </c>
      <c r="K7" s="45">
        <v>61600</v>
      </c>
      <c r="L7" s="45">
        <v>72550</v>
      </c>
      <c r="M7" s="45">
        <v>56030</v>
      </c>
      <c r="N7" s="45">
        <v>48250</v>
      </c>
      <c r="O7" s="45">
        <v>66620</v>
      </c>
      <c r="P7" s="105">
        <f t="shared" si="1"/>
        <v>706690</v>
      </c>
    </row>
    <row r="8" spans="2:16" ht="18" customHeight="1" x14ac:dyDescent="0.15">
      <c r="B8" s="32"/>
      <c r="C8" s="2" t="s">
        <v>57</v>
      </c>
      <c r="D8" s="106">
        <v>119824</v>
      </c>
      <c r="E8" s="106">
        <v>131631.4</v>
      </c>
      <c r="F8" s="106">
        <v>112313</v>
      </c>
      <c r="G8" s="106">
        <v>101497</v>
      </c>
      <c r="H8" s="106">
        <v>109467</v>
      </c>
      <c r="I8" s="106">
        <v>97971</v>
      </c>
      <c r="J8" s="45">
        <v>101695</v>
      </c>
      <c r="K8" s="45">
        <v>115651</v>
      </c>
      <c r="L8" s="45">
        <v>135511</v>
      </c>
      <c r="M8" s="45">
        <v>105579</v>
      </c>
      <c r="N8" s="45">
        <v>89628</v>
      </c>
      <c r="O8" s="45">
        <v>121445</v>
      </c>
      <c r="P8" s="105">
        <f t="shared" si="1"/>
        <v>1342212.4</v>
      </c>
    </row>
    <row r="9" spans="2:16" ht="18" customHeight="1" x14ac:dyDescent="0.15">
      <c r="B9" s="13"/>
      <c r="C9" s="2" t="s">
        <v>58</v>
      </c>
      <c r="D9" s="106">
        <v>50370</v>
      </c>
      <c r="E9" s="106">
        <v>48030</v>
      </c>
      <c r="F9" s="106">
        <v>40320</v>
      </c>
      <c r="G9" s="106">
        <v>44450</v>
      </c>
      <c r="H9" s="106">
        <v>34280</v>
      </c>
      <c r="I9" s="106">
        <v>39110</v>
      </c>
      <c r="J9" s="45">
        <v>40280</v>
      </c>
      <c r="K9" s="45">
        <v>39410</v>
      </c>
      <c r="L9" s="45">
        <v>56990</v>
      </c>
      <c r="M9" s="45">
        <v>36630</v>
      </c>
      <c r="N9" s="45">
        <v>36130</v>
      </c>
      <c r="O9" s="45">
        <v>46200</v>
      </c>
      <c r="P9" s="105">
        <f t="shared" si="1"/>
        <v>512200</v>
      </c>
    </row>
    <row r="10" spans="2:16" ht="18" customHeight="1" x14ac:dyDescent="0.15">
      <c r="B10" s="163" t="s">
        <v>95</v>
      </c>
      <c r="C10" s="164"/>
      <c r="D10" s="45">
        <f>SUM(D11:D13)</f>
        <v>267590</v>
      </c>
      <c r="E10" s="45">
        <f t="shared" ref="E10:O10" si="2">SUM(E11:E13)</f>
        <v>261490</v>
      </c>
      <c r="F10" s="45">
        <f t="shared" si="2"/>
        <v>230080</v>
      </c>
      <c r="G10" s="45">
        <f t="shared" si="2"/>
        <v>230200</v>
      </c>
      <c r="H10" s="45">
        <f t="shared" si="2"/>
        <v>223810</v>
      </c>
      <c r="I10" s="45">
        <f t="shared" si="2"/>
        <v>220450</v>
      </c>
      <c r="J10" s="45">
        <f t="shared" si="2"/>
        <v>223870</v>
      </c>
      <c r="K10" s="45">
        <f t="shared" si="2"/>
        <v>241250</v>
      </c>
      <c r="L10" s="45">
        <f t="shared" si="2"/>
        <v>297310</v>
      </c>
      <c r="M10" s="45">
        <f t="shared" si="2"/>
        <v>217320</v>
      </c>
      <c r="N10" s="45">
        <f t="shared" si="2"/>
        <v>191520</v>
      </c>
      <c r="O10" s="45">
        <f t="shared" si="2"/>
        <v>259650</v>
      </c>
      <c r="P10" s="105">
        <f t="shared" si="1"/>
        <v>2864540</v>
      </c>
    </row>
    <row r="11" spans="2:16" ht="18" customHeight="1" x14ac:dyDescent="0.15">
      <c r="B11" s="12"/>
      <c r="C11" s="2" t="s">
        <v>60</v>
      </c>
      <c r="D11" s="106">
        <v>105400</v>
      </c>
      <c r="E11" s="106">
        <v>108840</v>
      </c>
      <c r="F11" s="106">
        <v>90580</v>
      </c>
      <c r="G11" s="106">
        <v>96710</v>
      </c>
      <c r="H11" s="106">
        <v>89070</v>
      </c>
      <c r="I11" s="106">
        <v>95380</v>
      </c>
      <c r="J11" s="45">
        <v>90560</v>
      </c>
      <c r="K11" s="45">
        <v>96910</v>
      </c>
      <c r="L11" s="45">
        <v>117250</v>
      </c>
      <c r="M11" s="45">
        <v>88920</v>
      </c>
      <c r="N11" s="45">
        <v>76020</v>
      </c>
      <c r="O11" s="45">
        <v>102440</v>
      </c>
      <c r="P11" s="105">
        <f t="shared" si="1"/>
        <v>1158080</v>
      </c>
    </row>
    <row r="12" spans="2:16" ht="18" customHeight="1" x14ac:dyDescent="0.15">
      <c r="B12" s="12"/>
      <c r="C12" s="2" t="s">
        <v>61</v>
      </c>
      <c r="D12" s="106">
        <v>100400</v>
      </c>
      <c r="E12" s="106">
        <v>77090</v>
      </c>
      <c r="F12" s="106">
        <v>70560</v>
      </c>
      <c r="G12" s="106">
        <v>79120</v>
      </c>
      <c r="H12" s="106">
        <v>63640</v>
      </c>
      <c r="I12" s="106">
        <v>71160</v>
      </c>
      <c r="J12" s="45">
        <v>75500</v>
      </c>
      <c r="K12" s="45">
        <v>67580</v>
      </c>
      <c r="L12" s="45">
        <v>104650</v>
      </c>
      <c r="M12" s="45">
        <v>68010</v>
      </c>
      <c r="N12" s="45">
        <v>61210</v>
      </c>
      <c r="O12" s="45">
        <v>79650</v>
      </c>
      <c r="P12" s="105">
        <f t="shared" si="1"/>
        <v>918570</v>
      </c>
    </row>
    <row r="13" spans="2:16" ht="18" customHeight="1" x14ac:dyDescent="0.15">
      <c r="B13" s="13"/>
      <c r="C13" s="2" t="s">
        <v>62</v>
      </c>
      <c r="D13" s="106">
        <v>61790</v>
      </c>
      <c r="E13" s="106">
        <v>75560</v>
      </c>
      <c r="F13" s="106">
        <v>68940</v>
      </c>
      <c r="G13" s="106">
        <v>54370</v>
      </c>
      <c r="H13" s="106">
        <v>71100</v>
      </c>
      <c r="I13" s="106">
        <v>53910</v>
      </c>
      <c r="J13" s="45">
        <v>57810</v>
      </c>
      <c r="K13" s="45">
        <v>76760</v>
      </c>
      <c r="L13" s="45">
        <v>75410</v>
      </c>
      <c r="M13" s="45">
        <v>60390</v>
      </c>
      <c r="N13" s="45">
        <v>54290</v>
      </c>
      <c r="O13" s="45">
        <v>77560</v>
      </c>
      <c r="P13" s="105">
        <f t="shared" si="1"/>
        <v>787890</v>
      </c>
    </row>
    <row r="14" spans="2:16" ht="18" customHeight="1" x14ac:dyDescent="0.15">
      <c r="B14" s="163" t="s">
        <v>96</v>
      </c>
      <c r="C14" s="164"/>
      <c r="D14" s="45">
        <f>SUM(D15:D17)</f>
        <v>233174</v>
      </c>
      <c r="E14" s="45">
        <f t="shared" ref="E14:O14" si="3">SUM(E15:E17)</f>
        <v>238858</v>
      </c>
      <c r="F14" s="45">
        <f t="shared" si="3"/>
        <v>208001</v>
      </c>
      <c r="G14" s="45">
        <f t="shared" si="3"/>
        <v>213827</v>
      </c>
      <c r="H14" s="45">
        <f t="shared" si="3"/>
        <v>205827</v>
      </c>
      <c r="I14" s="45">
        <f t="shared" si="3"/>
        <v>200917</v>
      </c>
      <c r="J14" s="45">
        <f t="shared" si="3"/>
        <v>187433</v>
      </c>
      <c r="K14" s="45">
        <f t="shared" si="3"/>
        <v>205947</v>
      </c>
      <c r="L14" s="45">
        <f t="shared" si="3"/>
        <v>264734</v>
      </c>
      <c r="M14" s="45">
        <f t="shared" si="3"/>
        <v>206430</v>
      </c>
      <c r="N14" s="45">
        <f t="shared" si="3"/>
        <v>177033</v>
      </c>
      <c r="O14" s="45">
        <f t="shared" si="3"/>
        <v>230833</v>
      </c>
      <c r="P14" s="105">
        <f t="shared" si="1"/>
        <v>2573014</v>
      </c>
    </row>
    <row r="15" spans="2:16" ht="18" customHeight="1" x14ac:dyDescent="0.15">
      <c r="B15" s="12"/>
      <c r="C15" s="2" t="s">
        <v>64</v>
      </c>
      <c r="D15" s="106">
        <v>60940</v>
      </c>
      <c r="E15" s="106">
        <v>51360</v>
      </c>
      <c r="F15" s="106">
        <v>50140</v>
      </c>
      <c r="G15" s="106">
        <v>55540</v>
      </c>
      <c r="H15" s="106">
        <v>45040</v>
      </c>
      <c r="I15" s="106">
        <v>53430</v>
      </c>
      <c r="J15" s="45">
        <v>60010</v>
      </c>
      <c r="K15" s="45">
        <v>56380</v>
      </c>
      <c r="L15" s="45">
        <v>84790</v>
      </c>
      <c r="M15" s="45">
        <v>55880</v>
      </c>
      <c r="N15" s="45">
        <v>51110</v>
      </c>
      <c r="O15" s="45">
        <v>68580</v>
      </c>
      <c r="P15" s="105">
        <f t="shared" si="1"/>
        <v>693200</v>
      </c>
    </row>
    <row r="16" spans="2:16" ht="18" customHeight="1" x14ac:dyDescent="0.15">
      <c r="B16" s="12"/>
      <c r="C16" s="2" t="s">
        <v>65</v>
      </c>
      <c r="D16" s="106">
        <v>70830</v>
      </c>
      <c r="E16" s="106">
        <v>81320</v>
      </c>
      <c r="F16" s="106">
        <v>71320</v>
      </c>
      <c r="G16" s="106">
        <v>63680</v>
      </c>
      <c r="H16" s="106">
        <v>73780</v>
      </c>
      <c r="I16" s="106">
        <v>62690</v>
      </c>
      <c r="J16" s="45">
        <v>52190</v>
      </c>
      <c r="K16" s="45">
        <v>71180</v>
      </c>
      <c r="L16" s="45">
        <v>66910</v>
      </c>
      <c r="M16" s="45">
        <v>60260</v>
      </c>
      <c r="N16" s="45">
        <v>49690</v>
      </c>
      <c r="O16" s="45">
        <v>62790</v>
      </c>
      <c r="P16" s="105">
        <f t="shared" si="1"/>
        <v>786640</v>
      </c>
    </row>
    <row r="17" spans="2:16" ht="18" customHeight="1" x14ac:dyDescent="0.15">
      <c r="B17" s="13"/>
      <c r="C17" s="2" t="s">
        <v>66</v>
      </c>
      <c r="D17" s="106">
        <v>101404</v>
      </c>
      <c r="E17" s="106">
        <v>106178</v>
      </c>
      <c r="F17" s="106">
        <v>86541</v>
      </c>
      <c r="G17" s="106">
        <v>94607</v>
      </c>
      <c r="H17" s="106">
        <v>87007</v>
      </c>
      <c r="I17" s="106">
        <v>84797</v>
      </c>
      <c r="J17" s="45">
        <v>75233</v>
      </c>
      <c r="K17" s="45">
        <v>78387</v>
      </c>
      <c r="L17" s="45">
        <v>113034</v>
      </c>
      <c r="M17" s="45">
        <v>90290</v>
      </c>
      <c r="N17" s="45">
        <v>76233</v>
      </c>
      <c r="O17" s="45">
        <v>99463</v>
      </c>
      <c r="P17" s="105">
        <f t="shared" si="1"/>
        <v>1093174</v>
      </c>
    </row>
    <row r="18" spans="2:16" ht="18" customHeight="1" x14ac:dyDescent="0.15">
      <c r="B18" s="163" t="s">
        <v>97</v>
      </c>
      <c r="C18" s="164"/>
      <c r="D18" s="45">
        <f>SUM(D19:D20)</f>
        <v>104892</v>
      </c>
      <c r="E18" s="45">
        <f t="shared" ref="E18:O18" si="4">SUM(E19:E20)</f>
        <v>114826</v>
      </c>
      <c r="F18" s="45">
        <f t="shared" si="4"/>
        <v>97049</v>
      </c>
      <c r="G18" s="45">
        <f t="shared" si="4"/>
        <v>81264</v>
      </c>
      <c r="H18" s="45">
        <f t="shared" si="4"/>
        <v>82186</v>
      </c>
      <c r="I18" s="45">
        <f t="shared" si="4"/>
        <v>79520</v>
      </c>
      <c r="J18" s="45">
        <f t="shared" si="4"/>
        <v>80434</v>
      </c>
      <c r="K18" s="45">
        <f t="shared" si="4"/>
        <v>90930</v>
      </c>
      <c r="L18" s="45">
        <f t="shared" si="4"/>
        <v>109776</v>
      </c>
      <c r="M18" s="45">
        <f t="shared" si="4"/>
        <v>82599</v>
      </c>
      <c r="N18" s="45">
        <f t="shared" si="4"/>
        <v>73930</v>
      </c>
      <c r="O18" s="45">
        <f t="shared" si="4"/>
        <v>99067</v>
      </c>
      <c r="P18" s="105">
        <f t="shared" si="1"/>
        <v>1096473</v>
      </c>
    </row>
    <row r="19" spans="2:16" ht="18" customHeight="1" x14ac:dyDescent="0.15">
      <c r="B19" s="12"/>
      <c r="C19" s="2" t="s">
        <v>68</v>
      </c>
      <c r="D19" s="106">
        <v>0</v>
      </c>
      <c r="E19" s="106">
        <v>0</v>
      </c>
      <c r="F19" s="106">
        <v>0</v>
      </c>
      <c r="G19" s="106">
        <v>0</v>
      </c>
      <c r="H19" s="106">
        <v>0</v>
      </c>
      <c r="I19" s="106">
        <v>0</v>
      </c>
      <c r="J19" s="45">
        <v>0</v>
      </c>
      <c r="K19" s="45">
        <v>0</v>
      </c>
      <c r="L19" s="45">
        <v>0</v>
      </c>
      <c r="M19" s="45">
        <v>0</v>
      </c>
      <c r="N19" s="45">
        <v>0</v>
      </c>
      <c r="O19" s="45">
        <v>0</v>
      </c>
      <c r="P19" s="105">
        <f t="shared" si="1"/>
        <v>0</v>
      </c>
    </row>
    <row r="20" spans="2:16" ht="18" customHeight="1" x14ac:dyDescent="0.15">
      <c r="B20" s="13"/>
      <c r="C20" s="2" t="s">
        <v>69</v>
      </c>
      <c r="D20" s="106">
        <v>104892</v>
      </c>
      <c r="E20" s="106">
        <v>114826</v>
      </c>
      <c r="F20" s="106">
        <v>97049</v>
      </c>
      <c r="G20" s="106">
        <v>81264</v>
      </c>
      <c r="H20" s="106">
        <v>82186</v>
      </c>
      <c r="I20" s="106">
        <v>79520</v>
      </c>
      <c r="J20" s="45">
        <v>80434</v>
      </c>
      <c r="K20" s="45">
        <v>90930</v>
      </c>
      <c r="L20" s="45">
        <v>109776</v>
      </c>
      <c r="M20" s="45">
        <v>82599</v>
      </c>
      <c r="N20" s="45">
        <v>73930</v>
      </c>
      <c r="O20" s="45">
        <v>99067</v>
      </c>
      <c r="P20" s="105">
        <f t="shared" si="1"/>
        <v>1096473</v>
      </c>
    </row>
    <row r="21" spans="2:16" ht="18" customHeight="1" x14ac:dyDescent="0.15">
      <c r="B21" s="163" t="s">
        <v>98</v>
      </c>
      <c r="C21" s="164"/>
      <c r="D21" s="45">
        <f>SUM(D22:D23)</f>
        <v>86330</v>
      </c>
      <c r="E21" s="45">
        <f t="shared" ref="E21:O21" si="5">SUM(E22:E23)</f>
        <v>87771</v>
      </c>
      <c r="F21" s="45">
        <f t="shared" si="5"/>
        <v>80338</v>
      </c>
      <c r="G21" s="45">
        <f t="shared" si="5"/>
        <v>80823</v>
      </c>
      <c r="H21" s="45">
        <f t="shared" si="5"/>
        <v>76926</v>
      </c>
      <c r="I21" s="45">
        <f t="shared" si="5"/>
        <v>77060</v>
      </c>
      <c r="J21" s="45">
        <f t="shared" si="5"/>
        <v>85430</v>
      </c>
      <c r="K21" s="45">
        <f t="shared" si="5"/>
        <v>92140</v>
      </c>
      <c r="L21" s="45">
        <f t="shared" si="5"/>
        <v>110098</v>
      </c>
      <c r="M21" s="45">
        <f t="shared" si="5"/>
        <v>88532</v>
      </c>
      <c r="N21" s="45">
        <f t="shared" si="5"/>
        <v>77348</v>
      </c>
      <c r="O21" s="45">
        <f t="shared" si="5"/>
        <v>100080</v>
      </c>
      <c r="P21" s="105">
        <f t="shared" si="1"/>
        <v>1042876</v>
      </c>
    </row>
    <row r="22" spans="2:16" ht="18" customHeight="1" x14ac:dyDescent="0.15">
      <c r="B22" s="12"/>
      <c r="C22" s="2" t="s">
        <v>71</v>
      </c>
      <c r="D22" s="45">
        <v>77720</v>
      </c>
      <c r="E22" s="45">
        <v>76750</v>
      </c>
      <c r="F22" s="45">
        <v>72120</v>
      </c>
      <c r="G22" s="45">
        <v>71130</v>
      </c>
      <c r="H22" s="45">
        <v>68490</v>
      </c>
      <c r="I22" s="45">
        <v>67400</v>
      </c>
      <c r="J22" s="45">
        <v>72330</v>
      </c>
      <c r="K22" s="45">
        <v>81660</v>
      </c>
      <c r="L22" s="45">
        <v>96720</v>
      </c>
      <c r="M22" s="45">
        <v>76220</v>
      </c>
      <c r="N22" s="45">
        <v>68210</v>
      </c>
      <c r="O22" s="45">
        <v>89110</v>
      </c>
      <c r="P22" s="105">
        <f t="shared" si="1"/>
        <v>917860</v>
      </c>
    </row>
    <row r="23" spans="2:16" ht="18" customHeight="1" x14ac:dyDescent="0.15">
      <c r="B23" s="13"/>
      <c r="C23" s="2" t="s">
        <v>72</v>
      </c>
      <c r="D23" s="45">
        <v>8610</v>
      </c>
      <c r="E23" s="45">
        <v>11021</v>
      </c>
      <c r="F23" s="45">
        <v>8218</v>
      </c>
      <c r="G23" s="45">
        <v>9693</v>
      </c>
      <c r="H23" s="45">
        <v>8436</v>
      </c>
      <c r="I23" s="45">
        <v>9660</v>
      </c>
      <c r="J23" s="45">
        <v>13100</v>
      </c>
      <c r="K23" s="45">
        <v>10480</v>
      </c>
      <c r="L23" s="45">
        <v>13378</v>
      </c>
      <c r="M23" s="45">
        <v>12312</v>
      </c>
      <c r="N23" s="45">
        <v>9138</v>
      </c>
      <c r="O23" s="45">
        <v>10970</v>
      </c>
      <c r="P23" s="105">
        <f t="shared" si="1"/>
        <v>125016</v>
      </c>
    </row>
    <row r="24" spans="2:16" ht="18" customHeight="1" x14ac:dyDescent="0.15">
      <c r="B24" s="163" t="s">
        <v>99</v>
      </c>
      <c r="C24" s="164"/>
      <c r="D24" s="45">
        <f>SUM(D25:D27)</f>
        <v>191200</v>
      </c>
      <c r="E24" s="45">
        <f t="shared" ref="E24:O24" si="6">SUM(E25:E27)</f>
        <v>179590</v>
      </c>
      <c r="F24" s="45">
        <f t="shared" si="6"/>
        <v>167140</v>
      </c>
      <c r="G24" s="45">
        <f t="shared" si="6"/>
        <v>163350</v>
      </c>
      <c r="H24" s="45">
        <f t="shared" si="6"/>
        <v>154630</v>
      </c>
      <c r="I24" s="45">
        <f t="shared" si="6"/>
        <v>166400</v>
      </c>
      <c r="J24" s="45">
        <f t="shared" si="6"/>
        <v>156840</v>
      </c>
      <c r="K24" s="45">
        <f t="shared" si="6"/>
        <v>172050</v>
      </c>
      <c r="L24" s="45">
        <f t="shared" si="6"/>
        <v>213620</v>
      </c>
      <c r="M24" s="45">
        <f t="shared" si="6"/>
        <v>149600</v>
      </c>
      <c r="N24" s="45">
        <f t="shared" si="6"/>
        <v>136360</v>
      </c>
      <c r="O24" s="45">
        <f t="shared" si="6"/>
        <v>190550</v>
      </c>
      <c r="P24" s="105">
        <f t="shared" si="1"/>
        <v>2041330</v>
      </c>
    </row>
    <row r="25" spans="2:16" ht="18" customHeight="1" x14ac:dyDescent="0.15">
      <c r="B25" s="12"/>
      <c r="C25" s="2" t="s">
        <v>74</v>
      </c>
      <c r="D25" s="106">
        <v>103020</v>
      </c>
      <c r="E25" s="106">
        <v>96910</v>
      </c>
      <c r="F25" s="106">
        <v>97640</v>
      </c>
      <c r="G25" s="106">
        <v>91970</v>
      </c>
      <c r="H25" s="106">
        <v>83810</v>
      </c>
      <c r="I25" s="106">
        <v>96740</v>
      </c>
      <c r="J25" s="45">
        <v>84830</v>
      </c>
      <c r="K25" s="45">
        <v>91650</v>
      </c>
      <c r="L25" s="45">
        <v>125830</v>
      </c>
      <c r="M25" s="45">
        <v>82510</v>
      </c>
      <c r="N25" s="45">
        <v>77770</v>
      </c>
      <c r="O25" s="45">
        <v>117920</v>
      </c>
      <c r="P25" s="105">
        <f t="shared" si="1"/>
        <v>1150600</v>
      </c>
    </row>
    <row r="26" spans="2:16" ht="18" customHeight="1" x14ac:dyDescent="0.15">
      <c r="B26" s="12"/>
      <c r="C26" s="2" t="s">
        <v>75</v>
      </c>
      <c r="D26" s="106">
        <v>46010</v>
      </c>
      <c r="E26" s="106">
        <v>50990</v>
      </c>
      <c r="F26" s="106">
        <v>40810</v>
      </c>
      <c r="G26" s="106">
        <v>36270</v>
      </c>
      <c r="H26" s="106">
        <v>45240</v>
      </c>
      <c r="I26" s="106">
        <v>42840</v>
      </c>
      <c r="J26" s="45">
        <v>37760</v>
      </c>
      <c r="K26" s="45">
        <v>51990</v>
      </c>
      <c r="L26" s="45">
        <v>45370</v>
      </c>
      <c r="M26" s="45">
        <v>41210</v>
      </c>
      <c r="N26" s="45">
        <v>33900</v>
      </c>
      <c r="O26" s="45">
        <v>43030</v>
      </c>
      <c r="P26" s="105">
        <f t="shared" si="1"/>
        <v>515420</v>
      </c>
    </row>
    <row r="27" spans="2:16" ht="18" customHeight="1" x14ac:dyDescent="0.15">
      <c r="B27" s="13"/>
      <c r="C27" s="2" t="s">
        <v>76</v>
      </c>
      <c r="D27" s="106">
        <v>42170</v>
      </c>
      <c r="E27" s="106">
        <v>31690</v>
      </c>
      <c r="F27" s="106">
        <v>28690</v>
      </c>
      <c r="G27" s="106">
        <v>35110</v>
      </c>
      <c r="H27" s="106">
        <v>25580</v>
      </c>
      <c r="I27" s="106">
        <v>26820</v>
      </c>
      <c r="J27" s="45">
        <v>34250</v>
      </c>
      <c r="K27" s="45">
        <v>28410</v>
      </c>
      <c r="L27" s="45">
        <v>42420</v>
      </c>
      <c r="M27" s="45">
        <v>25880</v>
      </c>
      <c r="N27" s="45">
        <v>24690</v>
      </c>
      <c r="O27" s="45">
        <v>29600</v>
      </c>
      <c r="P27" s="105">
        <f t="shared" si="1"/>
        <v>375310</v>
      </c>
    </row>
    <row r="28" spans="2:16" ht="18" customHeight="1" x14ac:dyDescent="0.15">
      <c r="B28" s="163" t="s">
        <v>100</v>
      </c>
      <c r="C28" s="164"/>
      <c r="D28" s="45">
        <f>SUM(D29:D30)</f>
        <v>130239</v>
      </c>
      <c r="E28" s="45">
        <f t="shared" ref="E28:O28" si="7">SUM(E29:E30)</f>
        <v>131620</v>
      </c>
      <c r="F28" s="45">
        <f t="shared" si="7"/>
        <v>113220</v>
      </c>
      <c r="G28" s="45">
        <f t="shared" si="7"/>
        <v>112300</v>
      </c>
      <c r="H28" s="45">
        <f t="shared" si="7"/>
        <v>104070</v>
      </c>
      <c r="I28" s="45">
        <f t="shared" si="7"/>
        <v>104685</v>
      </c>
      <c r="J28" s="45">
        <f t="shared" si="7"/>
        <v>104025</v>
      </c>
      <c r="K28" s="45">
        <f t="shared" si="7"/>
        <v>109610</v>
      </c>
      <c r="L28" s="45">
        <f t="shared" si="7"/>
        <v>135360</v>
      </c>
      <c r="M28" s="45">
        <f t="shared" si="7"/>
        <v>102230</v>
      </c>
      <c r="N28" s="45">
        <f t="shared" si="7"/>
        <v>87900</v>
      </c>
      <c r="O28" s="45">
        <f t="shared" si="7"/>
        <v>114940</v>
      </c>
      <c r="P28" s="105">
        <f t="shared" si="1"/>
        <v>1350199</v>
      </c>
    </row>
    <row r="29" spans="2:16" ht="18" customHeight="1" x14ac:dyDescent="0.15">
      <c r="B29" s="12"/>
      <c r="C29" s="2" t="s">
        <v>78</v>
      </c>
      <c r="D29" s="45">
        <v>102180</v>
      </c>
      <c r="E29" s="45">
        <v>103620</v>
      </c>
      <c r="F29" s="45">
        <v>88140</v>
      </c>
      <c r="G29" s="45">
        <v>87860</v>
      </c>
      <c r="H29" s="45">
        <v>82100</v>
      </c>
      <c r="I29" s="45">
        <v>80660</v>
      </c>
      <c r="J29" s="45">
        <v>77530</v>
      </c>
      <c r="K29" s="45">
        <v>84860</v>
      </c>
      <c r="L29" s="45">
        <v>103090</v>
      </c>
      <c r="M29" s="45">
        <v>78760</v>
      </c>
      <c r="N29" s="45">
        <v>67300</v>
      </c>
      <c r="O29" s="45">
        <v>87790</v>
      </c>
      <c r="P29" s="105">
        <f t="shared" si="1"/>
        <v>1043890</v>
      </c>
    </row>
    <row r="30" spans="2:16" ht="18" customHeight="1" x14ac:dyDescent="0.15">
      <c r="B30" s="13"/>
      <c r="C30" s="2" t="s">
        <v>79</v>
      </c>
      <c r="D30" s="45">
        <v>28059</v>
      </c>
      <c r="E30" s="45">
        <v>28000</v>
      </c>
      <c r="F30" s="45">
        <v>25080</v>
      </c>
      <c r="G30" s="45">
        <v>24440</v>
      </c>
      <c r="H30" s="45">
        <v>21970</v>
      </c>
      <c r="I30" s="45">
        <v>24025</v>
      </c>
      <c r="J30" s="45">
        <v>26495</v>
      </c>
      <c r="K30" s="45">
        <v>24750</v>
      </c>
      <c r="L30" s="45">
        <v>32270</v>
      </c>
      <c r="M30" s="45">
        <v>23470</v>
      </c>
      <c r="N30" s="45">
        <v>20600</v>
      </c>
      <c r="O30" s="45">
        <v>27150</v>
      </c>
      <c r="P30" s="105">
        <f t="shared" si="1"/>
        <v>306309</v>
      </c>
    </row>
    <row r="31" spans="2:16" ht="18" customHeight="1" x14ac:dyDescent="0.15">
      <c r="B31" s="163" t="s">
        <v>101</v>
      </c>
      <c r="C31" s="164"/>
      <c r="D31" s="45">
        <f>SUM(D32:D33)</f>
        <v>219460</v>
      </c>
      <c r="E31" s="45">
        <f t="shared" ref="E31:O31" si="8">SUM(E32:E33)</f>
        <v>229477</v>
      </c>
      <c r="F31" s="45">
        <f t="shared" si="8"/>
        <v>197540</v>
      </c>
      <c r="G31" s="45">
        <f t="shared" si="8"/>
        <v>198090</v>
      </c>
      <c r="H31" s="45">
        <f t="shared" si="8"/>
        <v>190060</v>
      </c>
      <c r="I31" s="45">
        <f t="shared" si="8"/>
        <v>189841</v>
      </c>
      <c r="J31" s="45">
        <f t="shared" si="8"/>
        <v>194492</v>
      </c>
      <c r="K31" s="45">
        <f t="shared" si="8"/>
        <v>201367</v>
      </c>
      <c r="L31" s="45">
        <f t="shared" si="8"/>
        <v>254330</v>
      </c>
      <c r="M31" s="45">
        <f t="shared" si="8"/>
        <v>188165</v>
      </c>
      <c r="N31" s="45">
        <f t="shared" si="8"/>
        <v>164857</v>
      </c>
      <c r="O31" s="45">
        <f t="shared" si="8"/>
        <v>228555</v>
      </c>
      <c r="P31" s="105">
        <f t="shared" si="1"/>
        <v>2456234</v>
      </c>
    </row>
    <row r="32" spans="2:16" ht="18" customHeight="1" x14ac:dyDescent="0.15">
      <c r="B32" s="12"/>
      <c r="C32" s="2" t="s">
        <v>82</v>
      </c>
      <c r="D32" s="106">
        <v>101390</v>
      </c>
      <c r="E32" s="106">
        <v>105728</v>
      </c>
      <c r="F32" s="106">
        <v>91659</v>
      </c>
      <c r="G32" s="106">
        <v>90329</v>
      </c>
      <c r="H32" s="106">
        <v>90659</v>
      </c>
      <c r="I32" s="106">
        <v>89125</v>
      </c>
      <c r="J32" s="45">
        <v>99552</v>
      </c>
      <c r="K32" s="45">
        <v>97935</v>
      </c>
      <c r="L32" s="45">
        <v>126806</v>
      </c>
      <c r="M32" s="45">
        <v>89605</v>
      </c>
      <c r="N32" s="45">
        <v>79201</v>
      </c>
      <c r="O32" s="45">
        <v>106935</v>
      </c>
      <c r="P32" s="105">
        <f t="shared" si="1"/>
        <v>1168924</v>
      </c>
    </row>
    <row r="33" spans="2:16" ht="18" customHeight="1" x14ac:dyDescent="0.15">
      <c r="B33" s="13"/>
      <c r="C33" s="2" t="s">
        <v>188</v>
      </c>
      <c r="D33" s="106">
        <v>118070</v>
      </c>
      <c r="E33" s="106">
        <v>123749</v>
      </c>
      <c r="F33" s="106">
        <v>105881</v>
      </c>
      <c r="G33" s="106">
        <v>107761</v>
      </c>
      <c r="H33" s="106">
        <v>99401</v>
      </c>
      <c r="I33" s="106">
        <v>100716</v>
      </c>
      <c r="J33" s="45">
        <v>94940</v>
      </c>
      <c r="K33" s="45">
        <v>103432</v>
      </c>
      <c r="L33" s="45">
        <v>127524</v>
      </c>
      <c r="M33" s="45">
        <v>98560</v>
      </c>
      <c r="N33" s="45">
        <v>85656</v>
      </c>
      <c r="O33" s="45">
        <v>121620</v>
      </c>
      <c r="P33" s="105">
        <f t="shared" si="1"/>
        <v>1287310</v>
      </c>
    </row>
    <row r="34" spans="2:16" ht="18" customHeight="1" x14ac:dyDescent="0.15">
      <c r="B34" s="163" t="s">
        <v>102</v>
      </c>
      <c r="C34" s="164"/>
      <c r="D34" s="45">
        <f>SUM(D35:D36)</f>
        <v>213513</v>
      </c>
      <c r="E34" s="45">
        <f t="shared" ref="E34:O34" si="9">SUM(E35:E36)</f>
        <v>219399</v>
      </c>
      <c r="F34" s="45">
        <f t="shared" si="9"/>
        <v>186203</v>
      </c>
      <c r="G34" s="45">
        <f t="shared" si="9"/>
        <v>190200</v>
      </c>
      <c r="H34" s="45">
        <f t="shared" si="9"/>
        <v>192605</v>
      </c>
      <c r="I34" s="45">
        <f t="shared" si="9"/>
        <v>191381</v>
      </c>
      <c r="J34" s="45">
        <f t="shared" si="9"/>
        <v>189070</v>
      </c>
      <c r="K34" s="45">
        <f t="shared" si="9"/>
        <v>206687</v>
      </c>
      <c r="L34" s="45">
        <f t="shared" si="9"/>
        <v>249508</v>
      </c>
      <c r="M34" s="45">
        <f t="shared" si="9"/>
        <v>187678</v>
      </c>
      <c r="N34" s="45">
        <f t="shared" si="9"/>
        <v>167950</v>
      </c>
      <c r="O34" s="45">
        <f t="shared" si="9"/>
        <v>231468</v>
      </c>
      <c r="P34" s="105">
        <f t="shared" si="1"/>
        <v>2425662</v>
      </c>
    </row>
    <row r="35" spans="2:16" ht="18" customHeight="1" x14ac:dyDescent="0.15">
      <c r="B35" s="12"/>
      <c r="C35" s="2" t="s">
        <v>84</v>
      </c>
      <c r="D35" s="106">
        <v>94830</v>
      </c>
      <c r="E35" s="106">
        <v>91747</v>
      </c>
      <c r="F35" s="106">
        <v>69851</v>
      </c>
      <c r="G35" s="106">
        <v>75144</v>
      </c>
      <c r="H35" s="106">
        <v>79183</v>
      </c>
      <c r="I35" s="106">
        <v>82889</v>
      </c>
      <c r="J35" s="45">
        <v>86261</v>
      </c>
      <c r="K35" s="45">
        <v>92022</v>
      </c>
      <c r="L35" s="45">
        <v>119060</v>
      </c>
      <c r="M35" s="45">
        <v>78079</v>
      </c>
      <c r="N35" s="45">
        <v>81287</v>
      </c>
      <c r="O35" s="45">
        <v>115056</v>
      </c>
      <c r="P35" s="105">
        <f t="shared" si="1"/>
        <v>1065409</v>
      </c>
    </row>
    <row r="36" spans="2:16" ht="18" customHeight="1" x14ac:dyDescent="0.15">
      <c r="B36" s="13"/>
      <c r="C36" s="2" t="s">
        <v>85</v>
      </c>
      <c r="D36" s="106">
        <v>118683</v>
      </c>
      <c r="E36" s="106">
        <v>127652</v>
      </c>
      <c r="F36" s="106">
        <v>116352</v>
      </c>
      <c r="G36" s="106">
        <v>115056</v>
      </c>
      <c r="H36" s="106">
        <v>113422</v>
      </c>
      <c r="I36" s="106">
        <v>108492</v>
      </c>
      <c r="J36" s="45">
        <v>102809</v>
      </c>
      <c r="K36" s="45">
        <v>114665</v>
      </c>
      <c r="L36" s="45">
        <v>130448</v>
      </c>
      <c r="M36" s="45">
        <v>109599</v>
      </c>
      <c r="N36" s="45">
        <v>86663</v>
      </c>
      <c r="O36" s="45">
        <v>116412</v>
      </c>
      <c r="P36" s="105">
        <f t="shared" si="1"/>
        <v>1360253</v>
      </c>
    </row>
    <row r="37" spans="2:16" ht="18" customHeight="1" x14ac:dyDescent="0.15">
      <c r="B37" s="163" t="s">
        <v>103</v>
      </c>
      <c r="C37" s="164"/>
      <c r="D37" s="45">
        <f>D38</f>
        <v>144330</v>
      </c>
      <c r="E37" s="45">
        <f t="shared" ref="E37:O37" si="10">E38</f>
        <v>158333</v>
      </c>
      <c r="F37" s="45">
        <f t="shared" si="10"/>
        <v>134131</v>
      </c>
      <c r="G37" s="45">
        <f t="shared" si="10"/>
        <v>141345</v>
      </c>
      <c r="H37" s="45">
        <f t="shared" si="10"/>
        <v>144316</v>
      </c>
      <c r="I37" s="45">
        <f t="shared" si="10"/>
        <v>141640</v>
      </c>
      <c r="J37" s="45">
        <f t="shared" si="10"/>
        <v>134507</v>
      </c>
      <c r="K37" s="45">
        <f t="shared" si="10"/>
        <v>145907</v>
      </c>
      <c r="L37" s="45">
        <f t="shared" si="10"/>
        <v>182757</v>
      </c>
      <c r="M37" s="45">
        <f t="shared" si="10"/>
        <v>132798</v>
      </c>
      <c r="N37" s="45">
        <f t="shared" si="10"/>
        <v>117821</v>
      </c>
      <c r="O37" s="45">
        <f t="shared" si="10"/>
        <v>161090</v>
      </c>
      <c r="P37" s="105">
        <f t="shared" si="1"/>
        <v>1738975</v>
      </c>
    </row>
    <row r="38" spans="2:16" ht="18" customHeight="1" thickBot="1" x14ac:dyDescent="0.2">
      <c r="B38" s="12"/>
      <c r="C38" s="14" t="s">
        <v>87</v>
      </c>
      <c r="D38" s="106">
        <v>144330</v>
      </c>
      <c r="E38" s="106">
        <v>158333</v>
      </c>
      <c r="F38" s="106">
        <v>134131</v>
      </c>
      <c r="G38" s="106">
        <v>141345</v>
      </c>
      <c r="H38" s="106">
        <v>144316</v>
      </c>
      <c r="I38" s="106">
        <v>141640</v>
      </c>
      <c r="J38" s="107">
        <v>134507</v>
      </c>
      <c r="K38" s="107">
        <v>145907</v>
      </c>
      <c r="L38" s="107">
        <v>182757</v>
      </c>
      <c r="M38" s="107">
        <v>132798</v>
      </c>
      <c r="N38" s="107">
        <v>117821</v>
      </c>
      <c r="O38" s="107">
        <v>161090</v>
      </c>
      <c r="P38" s="105">
        <f t="shared" si="1"/>
        <v>1738975</v>
      </c>
    </row>
    <row r="39" spans="2:16" ht="18" customHeight="1" thickTop="1" thickBot="1" x14ac:dyDescent="0.2">
      <c r="B39" s="159" t="s">
        <v>44</v>
      </c>
      <c r="C39" s="160"/>
      <c r="D39" s="108">
        <f t="shared" ref="D39:K39" si="11">D5+D10+D14+D18+D21+D24+D28+D31+D34+D37</f>
        <v>1831092</v>
      </c>
      <c r="E39" s="108">
        <f t="shared" si="11"/>
        <v>1874475.4</v>
      </c>
      <c r="F39" s="108">
        <f t="shared" si="11"/>
        <v>1631415</v>
      </c>
      <c r="G39" s="108">
        <f t="shared" si="11"/>
        <v>1622416</v>
      </c>
      <c r="H39" s="108">
        <f t="shared" si="11"/>
        <v>1582017</v>
      </c>
      <c r="I39" s="108">
        <f t="shared" si="11"/>
        <v>1572045</v>
      </c>
      <c r="J39" s="108">
        <f t="shared" si="11"/>
        <v>1559766</v>
      </c>
      <c r="K39" s="108">
        <f t="shared" si="11"/>
        <v>1689939</v>
      </c>
      <c r="L39" s="108">
        <f>L5++L10+L14+L18+L21+L24+L28+L31+L34+L37</f>
        <v>2092534</v>
      </c>
      <c r="M39" s="108">
        <f>M5+M10+M14+M18+M21+M24+M28+M31+M34+M37</f>
        <v>1561361</v>
      </c>
      <c r="N39" s="108">
        <f>N5++N10+N14+N18+N21+N24+N28+N31+N34+N37</f>
        <v>1375827</v>
      </c>
      <c r="O39" s="108">
        <f>O5+O10+O14+O18+O21+O24+O28+O31+O34+O37</f>
        <v>1860038</v>
      </c>
      <c r="P39" s="109">
        <f t="shared" si="1"/>
        <v>20252925.399999999</v>
      </c>
    </row>
    <row r="40" spans="2:16" ht="18" customHeight="1" x14ac:dyDescent="0.15">
      <c r="B40" s="110" t="s">
        <v>199</v>
      </c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</row>
    <row r="41" spans="2:16" ht="18" customHeight="1" x14ac:dyDescent="0.15">
      <c r="B41" s="111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2:16" ht="18" customHeight="1" x14ac:dyDescent="0.15">
      <c r="B42" s="171"/>
      <c r="C42" s="171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2:16" ht="18" customHeight="1" x14ac:dyDescent="0.15">
      <c r="B43" s="171"/>
      <c r="C43" s="171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</row>
    <row r="44" spans="2:16" ht="18" customHeight="1" x14ac:dyDescent="0.15">
      <c r="B44" s="17"/>
      <c r="C44" s="17"/>
      <c r="H44" s="18"/>
      <c r="I44" s="18"/>
      <c r="J44" s="18"/>
      <c r="K44" s="18"/>
      <c r="L44" s="18"/>
      <c r="M44" s="18"/>
      <c r="N44" s="18"/>
      <c r="O44" s="18"/>
      <c r="P44" s="18"/>
    </row>
    <row r="45" spans="2:16" ht="18" customHeight="1" x14ac:dyDescent="0.15">
      <c r="B45" s="17"/>
      <c r="C45" s="17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2:16" ht="18" customHeight="1" x14ac:dyDescent="0.15">
      <c r="B46" s="17"/>
      <c r="C46" s="17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</row>
  </sheetData>
  <mergeCells count="14">
    <mergeCell ref="B2:P2"/>
    <mergeCell ref="B5:C5"/>
    <mergeCell ref="B10:C10"/>
    <mergeCell ref="B14:C14"/>
    <mergeCell ref="B18:C18"/>
    <mergeCell ref="B39:C39"/>
    <mergeCell ref="B42:C42"/>
    <mergeCell ref="B43:C43"/>
    <mergeCell ref="B21:C21"/>
    <mergeCell ref="B24:C24"/>
    <mergeCell ref="B28:C28"/>
    <mergeCell ref="B31:C31"/>
    <mergeCell ref="B34:C34"/>
    <mergeCell ref="B37:C37"/>
  </mergeCells>
  <phoneticPr fontId="3"/>
  <printOptions horizontalCentered="1" verticalCentered="1"/>
  <pageMargins left="0.39370078740157483" right="0.39370078740157483" top="0.39370078740157483" bottom="0.55118110236220474" header="0.51181102362204722" footer="0.35433070866141736"/>
  <pageSetup paperSize="9" scale="74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4"/>
  <sheetViews>
    <sheetView view="pageBreakPreview" zoomScale="70" zoomScaleNormal="70" zoomScaleSheetLayoutView="70" workbookViewId="0">
      <selection activeCell="B2" sqref="B2:Q2"/>
    </sheetView>
  </sheetViews>
  <sheetFormatPr defaultColWidth="12.625" defaultRowHeight="24" customHeight="1" x14ac:dyDescent="0.15"/>
  <cols>
    <col min="1" max="1" width="1.875" style="56" customWidth="1"/>
    <col min="2" max="17" width="12.625" style="56" customWidth="1"/>
    <col min="18" max="251" width="12.625" style="56"/>
    <col min="252" max="252" width="6.375" style="56" customWidth="1"/>
    <col min="253" max="268" width="12.625" style="56" customWidth="1"/>
    <col min="269" max="269" width="6.375" style="56" customWidth="1"/>
    <col min="270" max="507" width="12.625" style="56"/>
    <col min="508" max="508" width="6.375" style="56" customWidth="1"/>
    <col min="509" max="524" width="12.625" style="56" customWidth="1"/>
    <col min="525" max="525" width="6.375" style="56" customWidth="1"/>
    <col min="526" max="763" width="12.625" style="56"/>
    <col min="764" max="764" width="6.375" style="56" customWidth="1"/>
    <col min="765" max="780" width="12.625" style="56" customWidth="1"/>
    <col min="781" max="781" width="6.375" style="56" customWidth="1"/>
    <col min="782" max="1019" width="12.625" style="56"/>
    <col min="1020" max="1020" width="6.375" style="56" customWidth="1"/>
    <col min="1021" max="1036" width="12.625" style="56" customWidth="1"/>
    <col min="1037" max="1037" width="6.375" style="56" customWidth="1"/>
    <col min="1038" max="1275" width="12.625" style="56"/>
    <col min="1276" max="1276" width="6.375" style="56" customWidth="1"/>
    <col min="1277" max="1292" width="12.625" style="56" customWidth="1"/>
    <col min="1293" max="1293" width="6.375" style="56" customWidth="1"/>
    <col min="1294" max="1531" width="12.625" style="56"/>
    <col min="1532" max="1532" width="6.375" style="56" customWidth="1"/>
    <col min="1533" max="1548" width="12.625" style="56" customWidth="1"/>
    <col min="1549" max="1549" width="6.375" style="56" customWidth="1"/>
    <col min="1550" max="1787" width="12.625" style="56"/>
    <col min="1788" max="1788" width="6.375" style="56" customWidth="1"/>
    <col min="1789" max="1804" width="12.625" style="56" customWidth="1"/>
    <col min="1805" max="1805" width="6.375" style="56" customWidth="1"/>
    <col min="1806" max="2043" width="12.625" style="56"/>
    <col min="2044" max="2044" width="6.375" style="56" customWidth="1"/>
    <col min="2045" max="2060" width="12.625" style="56" customWidth="1"/>
    <col min="2061" max="2061" width="6.375" style="56" customWidth="1"/>
    <col min="2062" max="2299" width="12.625" style="56"/>
    <col min="2300" max="2300" width="6.375" style="56" customWidth="1"/>
    <col min="2301" max="2316" width="12.625" style="56" customWidth="1"/>
    <col min="2317" max="2317" width="6.375" style="56" customWidth="1"/>
    <col min="2318" max="2555" width="12.625" style="56"/>
    <col min="2556" max="2556" width="6.375" style="56" customWidth="1"/>
    <col min="2557" max="2572" width="12.625" style="56" customWidth="1"/>
    <col min="2573" max="2573" width="6.375" style="56" customWidth="1"/>
    <col min="2574" max="2811" width="12.625" style="56"/>
    <col min="2812" max="2812" width="6.375" style="56" customWidth="1"/>
    <col min="2813" max="2828" width="12.625" style="56" customWidth="1"/>
    <col min="2829" max="2829" width="6.375" style="56" customWidth="1"/>
    <col min="2830" max="3067" width="12.625" style="56"/>
    <col min="3068" max="3068" width="6.375" style="56" customWidth="1"/>
    <col min="3069" max="3084" width="12.625" style="56" customWidth="1"/>
    <col min="3085" max="3085" width="6.375" style="56" customWidth="1"/>
    <col min="3086" max="3323" width="12.625" style="56"/>
    <col min="3324" max="3324" width="6.375" style="56" customWidth="1"/>
    <col min="3325" max="3340" width="12.625" style="56" customWidth="1"/>
    <col min="3341" max="3341" width="6.375" style="56" customWidth="1"/>
    <col min="3342" max="3579" width="12.625" style="56"/>
    <col min="3580" max="3580" width="6.375" style="56" customWidth="1"/>
    <col min="3581" max="3596" width="12.625" style="56" customWidth="1"/>
    <col min="3597" max="3597" width="6.375" style="56" customWidth="1"/>
    <col min="3598" max="3835" width="12.625" style="56"/>
    <col min="3836" max="3836" width="6.375" style="56" customWidth="1"/>
    <col min="3837" max="3852" width="12.625" style="56" customWidth="1"/>
    <col min="3853" max="3853" width="6.375" style="56" customWidth="1"/>
    <col min="3854" max="4091" width="12.625" style="56"/>
    <col min="4092" max="4092" width="6.375" style="56" customWidth="1"/>
    <col min="4093" max="4108" width="12.625" style="56" customWidth="1"/>
    <col min="4109" max="4109" width="6.375" style="56" customWidth="1"/>
    <col min="4110" max="4347" width="12.625" style="56"/>
    <col min="4348" max="4348" width="6.375" style="56" customWidth="1"/>
    <col min="4349" max="4364" width="12.625" style="56" customWidth="1"/>
    <col min="4365" max="4365" width="6.375" style="56" customWidth="1"/>
    <col min="4366" max="4603" width="12.625" style="56"/>
    <col min="4604" max="4604" width="6.375" style="56" customWidth="1"/>
    <col min="4605" max="4620" width="12.625" style="56" customWidth="1"/>
    <col min="4621" max="4621" width="6.375" style="56" customWidth="1"/>
    <col min="4622" max="4859" width="12.625" style="56"/>
    <col min="4860" max="4860" width="6.375" style="56" customWidth="1"/>
    <col min="4861" max="4876" width="12.625" style="56" customWidth="1"/>
    <col min="4877" max="4877" width="6.375" style="56" customWidth="1"/>
    <col min="4878" max="5115" width="12.625" style="56"/>
    <col min="5116" max="5116" width="6.375" style="56" customWidth="1"/>
    <col min="5117" max="5132" width="12.625" style="56" customWidth="1"/>
    <col min="5133" max="5133" width="6.375" style="56" customWidth="1"/>
    <col min="5134" max="5371" width="12.625" style="56"/>
    <col min="5372" max="5372" width="6.375" style="56" customWidth="1"/>
    <col min="5373" max="5388" width="12.625" style="56" customWidth="1"/>
    <col min="5389" max="5389" width="6.375" style="56" customWidth="1"/>
    <col min="5390" max="5627" width="12.625" style="56"/>
    <col min="5628" max="5628" width="6.375" style="56" customWidth="1"/>
    <col min="5629" max="5644" width="12.625" style="56" customWidth="1"/>
    <col min="5645" max="5645" width="6.375" style="56" customWidth="1"/>
    <col min="5646" max="5883" width="12.625" style="56"/>
    <col min="5884" max="5884" width="6.375" style="56" customWidth="1"/>
    <col min="5885" max="5900" width="12.625" style="56" customWidth="1"/>
    <col min="5901" max="5901" width="6.375" style="56" customWidth="1"/>
    <col min="5902" max="6139" width="12.625" style="56"/>
    <col min="6140" max="6140" width="6.375" style="56" customWidth="1"/>
    <col min="6141" max="6156" width="12.625" style="56" customWidth="1"/>
    <col min="6157" max="6157" width="6.375" style="56" customWidth="1"/>
    <col min="6158" max="6395" width="12.625" style="56"/>
    <col min="6396" max="6396" width="6.375" style="56" customWidth="1"/>
    <col min="6397" max="6412" width="12.625" style="56" customWidth="1"/>
    <col min="6413" max="6413" width="6.375" style="56" customWidth="1"/>
    <col min="6414" max="6651" width="12.625" style="56"/>
    <col min="6652" max="6652" width="6.375" style="56" customWidth="1"/>
    <col min="6653" max="6668" width="12.625" style="56" customWidth="1"/>
    <col min="6669" max="6669" width="6.375" style="56" customWidth="1"/>
    <col min="6670" max="6907" width="12.625" style="56"/>
    <col min="6908" max="6908" width="6.375" style="56" customWidth="1"/>
    <col min="6909" max="6924" width="12.625" style="56" customWidth="1"/>
    <col min="6925" max="6925" width="6.375" style="56" customWidth="1"/>
    <col min="6926" max="7163" width="12.625" style="56"/>
    <col min="7164" max="7164" width="6.375" style="56" customWidth="1"/>
    <col min="7165" max="7180" width="12.625" style="56" customWidth="1"/>
    <col min="7181" max="7181" width="6.375" style="56" customWidth="1"/>
    <col min="7182" max="7419" width="12.625" style="56"/>
    <col min="7420" max="7420" width="6.375" style="56" customWidth="1"/>
    <col min="7421" max="7436" width="12.625" style="56" customWidth="1"/>
    <col min="7437" max="7437" width="6.375" style="56" customWidth="1"/>
    <col min="7438" max="7675" width="12.625" style="56"/>
    <col min="7676" max="7676" width="6.375" style="56" customWidth="1"/>
    <col min="7677" max="7692" width="12.625" style="56" customWidth="1"/>
    <col min="7693" max="7693" width="6.375" style="56" customWidth="1"/>
    <col min="7694" max="7931" width="12.625" style="56"/>
    <col min="7932" max="7932" width="6.375" style="56" customWidth="1"/>
    <col min="7933" max="7948" width="12.625" style="56" customWidth="1"/>
    <col min="7949" max="7949" width="6.375" style="56" customWidth="1"/>
    <col min="7950" max="8187" width="12.625" style="56"/>
    <col min="8188" max="8188" width="6.375" style="56" customWidth="1"/>
    <col min="8189" max="8204" width="12.625" style="56" customWidth="1"/>
    <col min="8205" max="8205" width="6.375" style="56" customWidth="1"/>
    <col min="8206" max="8443" width="12.625" style="56"/>
    <col min="8444" max="8444" width="6.375" style="56" customWidth="1"/>
    <col min="8445" max="8460" width="12.625" style="56" customWidth="1"/>
    <col min="8461" max="8461" width="6.375" style="56" customWidth="1"/>
    <col min="8462" max="8699" width="12.625" style="56"/>
    <col min="8700" max="8700" width="6.375" style="56" customWidth="1"/>
    <col min="8701" max="8716" width="12.625" style="56" customWidth="1"/>
    <col min="8717" max="8717" width="6.375" style="56" customWidth="1"/>
    <col min="8718" max="8955" width="12.625" style="56"/>
    <col min="8956" max="8956" width="6.375" style="56" customWidth="1"/>
    <col min="8957" max="8972" width="12.625" style="56" customWidth="1"/>
    <col min="8973" max="8973" width="6.375" style="56" customWidth="1"/>
    <col min="8974" max="9211" width="12.625" style="56"/>
    <col min="9212" max="9212" width="6.375" style="56" customWidth="1"/>
    <col min="9213" max="9228" width="12.625" style="56" customWidth="1"/>
    <col min="9229" max="9229" width="6.375" style="56" customWidth="1"/>
    <col min="9230" max="9467" width="12.625" style="56"/>
    <col min="9468" max="9468" width="6.375" style="56" customWidth="1"/>
    <col min="9469" max="9484" width="12.625" style="56" customWidth="1"/>
    <col min="9485" max="9485" width="6.375" style="56" customWidth="1"/>
    <col min="9486" max="9723" width="12.625" style="56"/>
    <col min="9724" max="9724" width="6.375" style="56" customWidth="1"/>
    <col min="9725" max="9740" width="12.625" style="56" customWidth="1"/>
    <col min="9741" max="9741" width="6.375" style="56" customWidth="1"/>
    <col min="9742" max="9979" width="12.625" style="56"/>
    <col min="9980" max="9980" width="6.375" style="56" customWidth="1"/>
    <col min="9981" max="9996" width="12.625" style="56" customWidth="1"/>
    <col min="9997" max="9997" width="6.375" style="56" customWidth="1"/>
    <col min="9998" max="10235" width="12.625" style="56"/>
    <col min="10236" max="10236" width="6.375" style="56" customWidth="1"/>
    <col min="10237" max="10252" width="12.625" style="56" customWidth="1"/>
    <col min="10253" max="10253" width="6.375" style="56" customWidth="1"/>
    <col min="10254" max="10491" width="12.625" style="56"/>
    <col min="10492" max="10492" width="6.375" style="56" customWidth="1"/>
    <col min="10493" max="10508" width="12.625" style="56" customWidth="1"/>
    <col min="10509" max="10509" width="6.375" style="56" customWidth="1"/>
    <col min="10510" max="10747" width="12.625" style="56"/>
    <col min="10748" max="10748" width="6.375" style="56" customWidth="1"/>
    <col min="10749" max="10764" width="12.625" style="56" customWidth="1"/>
    <col min="10765" max="10765" width="6.375" style="56" customWidth="1"/>
    <col min="10766" max="11003" width="12.625" style="56"/>
    <col min="11004" max="11004" width="6.375" style="56" customWidth="1"/>
    <col min="11005" max="11020" width="12.625" style="56" customWidth="1"/>
    <col min="11021" max="11021" width="6.375" style="56" customWidth="1"/>
    <col min="11022" max="11259" width="12.625" style="56"/>
    <col min="11260" max="11260" width="6.375" style="56" customWidth="1"/>
    <col min="11261" max="11276" width="12.625" style="56" customWidth="1"/>
    <col min="11277" max="11277" width="6.375" style="56" customWidth="1"/>
    <col min="11278" max="11515" width="12.625" style="56"/>
    <col min="11516" max="11516" width="6.375" style="56" customWidth="1"/>
    <col min="11517" max="11532" width="12.625" style="56" customWidth="1"/>
    <col min="11533" max="11533" width="6.375" style="56" customWidth="1"/>
    <col min="11534" max="11771" width="12.625" style="56"/>
    <col min="11772" max="11772" width="6.375" style="56" customWidth="1"/>
    <col min="11773" max="11788" width="12.625" style="56" customWidth="1"/>
    <col min="11789" max="11789" width="6.375" style="56" customWidth="1"/>
    <col min="11790" max="12027" width="12.625" style="56"/>
    <col min="12028" max="12028" width="6.375" style="56" customWidth="1"/>
    <col min="12029" max="12044" width="12.625" style="56" customWidth="1"/>
    <col min="12045" max="12045" width="6.375" style="56" customWidth="1"/>
    <col min="12046" max="12283" width="12.625" style="56"/>
    <col min="12284" max="12284" width="6.375" style="56" customWidth="1"/>
    <col min="12285" max="12300" width="12.625" style="56" customWidth="1"/>
    <col min="12301" max="12301" width="6.375" style="56" customWidth="1"/>
    <col min="12302" max="12539" width="12.625" style="56"/>
    <col min="12540" max="12540" width="6.375" style="56" customWidth="1"/>
    <col min="12541" max="12556" width="12.625" style="56" customWidth="1"/>
    <col min="12557" max="12557" width="6.375" style="56" customWidth="1"/>
    <col min="12558" max="12795" width="12.625" style="56"/>
    <col min="12796" max="12796" width="6.375" style="56" customWidth="1"/>
    <col min="12797" max="12812" width="12.625" style="56" customWidth="1"/>
    <col min="12813" max="12813" width="6.375" style="56" customWidth="1"/>
    <col min="12814" max="13051" width="12.625" style="56"/>
    <col min="13052" max="13052" width="6.375" style="56" customWidth="1"/>
    <col min="13053" max="13068" width="12.625" style="56" customWidth="1"/>
    <col min="13069" max="13069" width="6.375" style="56" customWidth="1"/>
    <col min="13070" max="13307" width="12.625" style="56"/>
    <col min="13308" max="13308" width="6.375" style="56" customWidth="1"/>
    <col min="13309" max="13324" width="12.625" style="56" customWidth="1"/>
    <col min="13325" max="13325" width="6.375" style="56" customWidth="1"/>
    <col min="13326" max="13563" width="12.625" style="56"/>
    <col min="13564" max="13564" width="6.375" style="56" customWidth="1"/>
    <col min="13565" max="13580" width="12.625" style="56" customWidth="1"/>
    <col min="13581" max="13581" width="6.375" style="56" customWidth="1"/>
    <col min="13582" max="13819" width="12.625" style="56"/>
    <col min="13820" max="13820" width="6.375" style="56" customWidth="1"/>
    <col min="13821" max="13836" width="12.625" style="56" customWidth="1"/>
    <col min="13837" max="13837" width="6.375" style="56" customWidth="1"/>
    <col min="13838" max="14075" width="12.625" style="56"/>
    <col min="14076" max="14076" width="6.375" style="56" customWidth="1"/>
    <col min="14077" max="14092" width="12.625" style="56" customWidth="1"/>
    <col min="14093" max="14093" width="6.375" style="56" customWidth="1"/>
    <col min="14094" max="14331" width="12.625" style="56"/>
    <col min="14332" max="14332" width="6.375" style="56" customWidth="1"/>
    <col min="14333" max="14348" width="12.625" style="56" customWidth="1"/>
    <col min="14349" max="14349" width="6.375" style="56" customWidth="1"/>
    <col min="14350" max="14587" width="12.625" style="56"/>
    <col min="14588" max="14588" width="6.375" style="56" customWidth="1"/>
    <col min="14589" max="14604" width="12.625" style="56" customWidth="1"/>
    <col min="14605" max="14605" width="6.375" style="56" customWidth="1"/>
    <col min="14606" max="14843" width="12.625" style="56"/>
    <col min="14844" max="14844" width="6.375" style="56" customWidth="1"/>
    <col min="14845" max="14860" width="12.625" style="56" customWidth="1"/>
    <col min="14861" max="14861" width="6.375" style="56" customWidth="1"/>
    <col min="14862" max="15099" width="12.625" style="56"/>
    <col min="15100" max="15100" width="6.375" style="56" customWidth="1"/>
    <col min="15101" max="15116" width="12.625" style="56" customWidth="1"/>
    <col min="15117" max="15117" width="6.375" style="56" customWidth="1"/>
    <col min="15118" max="15355" width="12.625" style="56"/>
    <col min="15356" max="15356" width="6.375" style="56" customWidth="1"/>
    <col min="15357" max="15372" width="12.625" style="56" customWidth="1"/>
    <col min="15373" max="15373" width="6.375" style="56" customWidth="1"/>
    <col min="15374" max="15611" width="12.625" style="56"/>
    <col min="15612" max="15612" width="6.375" style="56" customWidth="1"/>
    <col min="15613" max="15628" width="12.625" style="56" customWidth="1"/>
    <col min="15629" max="15629" width="6.375" style="56" customWidth="1"/>
    <col min="15630" max="15867" width="12.625" style="56"/>
    <col min="15868" max="15868" width="6.375" style="56" customWidth="1"/>
    <col min="15869" max="15884" width="12.625" style="56" customWidth="1"/>
    <col min="15885" max="15885" width="6.375" style="56" customWidth="1"/>
    <col min="15886" max="16123" width="12.625" style="56"/>
    <col min="16124" max="16124" width="6.375" style="56" customWidth="1"/>
    <col min="16125" max="16140" width="12.625" style="56" customWidth="1"/>
    <col min="16141" max="16141" width="6.375" style="56" customWidth="1"/>
    <col min="16142" max="16384" width="12.625" style="56"/>
  </cols>
  <sheetData>
    <row r="1" spans="2:17" ht="18" customHeight="1" x14ac:dyDescent="0.15"/>
    <row r="2" spans="2:17" ht="21" customHeight="1" x14ac:dyDescent="0.15">
      <c r="B2" s="172" t="s">
        <v>104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</row>
    <row r="3" spans="2:17" ht="18" customHeight="1" thickBot="1" x14ac:dyDescent="0.2">
      <c r="Q3" s="88" t="s">
        <v>1</v>
      </c>
    </row>
    <row r="4" spans="2:17" ht="24" customHeight="1" x14ac:dyDescent="0.15">
      <c r="B4" s="174" t="s">
        <v>105</v>
      </c>
      <c r="C4" s="176" t="s">
        <v>17</v>
      </c>
      <c r="D4" s="176" t="s">
        <v>20</v>
      </c>
      <c r="E4" s="176" t="s">
        <v>106</v>
      </c>
      <c r="F4" s="176" t="s">
        <v>107</v>
      </c>
      <c r="G4" s="176" t="s">
        <v>108</v>
      </c>
      <c r="H4" s="176" t="s">
        <v>24</v>
      </c>
      <c r="I4" s="176" t="s">
        <v>190</v>
      </c>
      <c r="J4" s="176" t="s">
        <v>191</v>
      </c>
      <c r="K4" s="176" t="s">
        <v>28</v>
      </c>
      <c r="L4" s="176" t="s">
        <v>109</v>
      </c>
      <c r="M4" s="176" t="s">
        <v>29</v>
      </c>
      <c r="N4" s="176" t="s">
        <v>110</v>
      </c>
      <c r="O4" s="180" t="s">
        <v>111</v>
      </c>
      <c r="P4" s="181"/>
      <c r="Q4" s="182" t="s">
        <v>44</v>
      </c>
    </row>
    <row r="5" spans="2:17" ht="24" customHeight="1" thickBot="1" x14ac:dyDescent="0.2">
      <c r="B5" s="175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89" t="s">
        <v>112</v>
      </c>
      <c r="P5" s="90" t="s">
        <v>113</v>
      </c>
      <c r="Q5" s="183"/>
    </row>
    <row r="6" spans="2:17" ht="24" customHeight="1" x14ac:dyDescent="0.15">
      <c r="B6" s="91" t="s">
        <v>114</v>
      </c>
      <c r="C6" s="2">
        <v>14262900</v>
      </c>
      <c r="D6" s="2">
        <v>1312000</v>
      </c>
      <c r="E6" s="2">
        <v>744260</v>
      </c>
      <c r="F6" s="2">
        <v>92540</v>
      </c>
      <c r="G6" s="2">
        <v>9980</v>
      </c>
      <c r="H6" s="2">
        <v>1152090</v>
      </c>
      <c r="I6" s="2">
        <v>26636</v>
      </c>
      <c r="J6" s="2">
        <v>200</v>
      </c>
      <c r="K6" s="2">
        <v>21680</v>
      </c>
      <c r="L6" s="2">
        <v>91670</v>
      </c>
      <c r="M6" s="2">
        <v>0</v>
      </c>
      <c r="N6" s="33">
        <v>69363120</v>
      </c>
      <c r="O6" s="92">
        <v>110730</v>
      </c>
      <c r="P6" s="93">
        <v>106940</v>
      </c>
      <c r="Q6" s="24">
        <v>87294746</v>
      </c>
    </row>
    <row r="7" spans="2:17" ht="24" customHeight="1" x14ac:dyDescent="0.15">
      <c r="B7" s="94" t="s">
        <v>115</v>
      </c>
      <c r="C7" s="2">
        <v>11944300</v>
      </c>
      <c r="D7" s="2">
        <v>1002260</v>
      </c>
      <c r="E7" s="2">
        <v>761690</v>
      </c>
      <c r="F7" s="2">
        <v>606630</v>
      </c>
      <c r="G7" s="2">
        <v>100060</v>
      </c>
      <c r="H7" s="2">
        <v>909030</v>
      </c>
      <c r="I7" s="2">
        <v>48046</v>
      </c>
      <c r="J7" s="2">
        <v>200</v>
      </c>
      <c r="K7" s="2">
        <v>18782</v>
      </c>
      <c r="L7" s="2">
        <v>37810</v>
      </c>
      <c r="M7" s="2">
        <v>0</v>
      </c>
      <c r="N7" s="2">
        <v>12973280</v>
      </c>
      <c r="O7" s="95">
        <v>79690</v>
      </c>
      <c r="P7" s="96">
        <v>153980</v>
      </c>
      <c r="Q7" s="27">
        <v>28635758</v>
      </c>
    </row>
    <row r="8" spans="2:17" ht="24" customHeight="1" x14ac:dyDescent="0.15">
      <c r="B8" s="94" t="s">
        <v>116</v>
      </c>
      <c r="C8" s="2">
        <v>18045390</v>
      </c>
      <c r="D8" s="2">
        <v>1499260</v>
      </c>
      <c r="E8" s="2">
        <v>1257330</v>
      </c>
      <c r="F8" s="2">
        <v>1132350.3999999999</v>
      </c>
      <c r="G8" s="2">
        <v>209862</v>
      </c>
      <c r="H8" s="2">
        <v>1269900</v>
      </c>
      <c r="I8" s="2">
        <v>96883</v>
      </c>
      <c r="J8" s="2">
        <v>5240</v>
      </c>
      <c r="K8" s="2">
        <v>57563</v>
      </c>
      <c r="L8" s="2">
        <v>75730</v>
      </c>
      <c r="M8" s="2">
        <v>0</v>
      </c>
      <c r="N8" s="2">
        <v>15402110</v>
      </c>
      <c r="O8" s="95">
        <v>115190</v>
      </c>
      <c r="P8" s="97">
        <v>309880</v>
      </c>
      <c r="Q8" s="3">
        <v>39476688.399999999</v>
      </c>
    </row>
    <row r="9" spans="2:17" ht="24" customHeight="1" x14ac:dyDescent="0.15">
      <c r="B9" s="94" t="s">
        <v>117</v>
      </c>
      <c r="C9" s="2">
        <v>20911120</v>
      </c>
      <c r="D9" s="2">
        <v>1664180</v>
      </c>
      <c r="E9" s="2">
        <v>1356550</v>
      </c>
      <c r="F9" s="2">
        <v>437620</v>
      </c>
      <c r="G9" s="2">
        <v>74580</v>
      </c>
      <c r="H9" s="2">
        <v>1331350</v>
      </c>
      <c r="I9" s="2">
        <v>36695</v>
      </c>
      <c r="J9" s="2">
        <v>500</v>
      </c>
      <c r="K9" s="2">
        <v>19785</v>
      </c>
      <c r="L9" s="2">
        <v>64200</v>
      </c>
      <c r="M9" s="2">
        <v>0</v>
      </c>
      <c r="N9" s="2">
        <v>28846890</v>
      </c>
      <c r="O9" s="95">
        <v>111910</v>
      </c>
      <c r="P9" s="97">
        <v>349870</v>
      </c>
      <c r="Q9" s="3">
        <v>55205250</v>
      </c>
    </row>
    <row r="10" spans="2:17" ht="24" customHeight="1" x14ac:dyDescent="0.15">
      <c r="B10" s="94" t="s">
        <v>118</v>
      </c>
      <c r="C10" s="2">
        <v>20868550</v>
      </c>
      <c r="D10" s="2">
        <v>1575080</v>
      </c>
      <c r="E10" s="2">
        <v>1514310</v>
      </c>
      <c r="F10" s="2">
        <v>1005800</v>
      </c>
      <c r="G10" s="2">
        <v>152280</v>
      </c>
      <c r="H10" s="2">
        <v>1171700</v>
      </c>
      <c r="I10" s="2">
        <v>48390</v>
      </c>
      <c r="J10" s="2">
        <v>3500</v>
      </c>
      <c r="K10" s="2">
        <v>37380</v>
      </c>
      <c r="L10" s="2">
        <v>51810</v>
      </c>
      <c r="M10" s="2">
        <v>0</v>
      </c>
      <c r="N10" s="2">
        <v>13029550</v>
      </c>
      <c r="O10" s="95">
        <v>346560</v>
      </c>
      <c r="P10" s="97">
        <v>252710</v>
      </c>
      <c r="Q10" s="3">
        <v>40057620</v>
      </c>
    </row>
    <row r="11" spans="2:17" ht="24" customHeight="1" x14ac:dyDescent="0.15">
      <c r="B11" s="94" t="s">
        <v>119</v>
      </c>
      <c r="C11" s="2">
        <v>14206830</v>
      </c>
      <c r="D11" s="2">
        <v>836660</v>
      </c>
      <c r="E11" s="2">
        <v>982680</v>
      </c>
      <c r="F11" s="2">
        <v>813710</v>
      </c>
      <c r="G11" s="2">
        <v>104860</v>
      </c>
      <c r="H11" s="2">
        <v>739330</v>
      </c>
      <c r="I11" s="2">
        <v>44240</v>
      </c>
      <c r="J11" s="2">
        <v>7900</v>
      </c>
      <c r="K11" s="2">
        <v>41120</v>
      </c>
      <c r="L11" s="2">
        <v>116490</v>
      </c>
      <c r="M11" s="2">
        <v>0</v>
      </c>
      <c r="N11" s="2">
        <v>9289560</v>
      </c>
      <c r="O11" s="95">
        <v>32520</v>
      </c>
      <c r="P11" s="97">
        <v>204050</v>
      </c>
      <c r="Q11" s="3">
        <v>27419950</v>
      </c>
    </row>
    <row r="12" spans="2:17" ht="24" customHeight="1" x14ac:dyDescent="0.15">
      <c r="B12" s="94" t="s">
        <v>120</v>
      </c>
      <c r="C12" s="2">
        <v>11905490</v>
      </c>
      <c r="D12" s="2">
        <v>954250</v>
      </c>
      <c r="E12" s="2">
        <v>831570</v>
      </c>
      <c r="F12" s="2">
        <v>692430</v>
      </c>
      <c r="G12" s="2">
        <v>95460</v>
      </c>
      <c r="H12" s="2">
        <v>593930</v>
      </c>
      <c r="I12" s="2">
        <v>28690</v>
      </c>
      <c r="J12" s="2">
        <v>7500</v>
      </c>
      <c r="K12" s="2">
        <v>8890</v>
      </c>
      <c r="L12" s="2">
        <v>20240</v>
      </c>
      <c r="M12" s="2">
        <v>0</v>
      </c>
      <c r="N12" s="2">
        <v>6922070</v>
      </c>
      <c r="O12" s="95">
        <v>34000</v>
      </c>
      <c r="P12" s="97">
        <v>231130</v>
      </c>
      <c r="Q12" s="3">
        <v>22325650</v>
      </c>
    </row>
    <row r="13" spans="2:17" ht="24" customHeight="1" x14ac:dyDescent="0.15">
      <c r="B13" s="94" t="s">
        <v>121</v>
      </c>
      <c r="C13" s="2">
        <v>9294060</v>
      </c>
      <c r="D13" s="2">
        <v>787270</v>
      </c>
      <c r="E13" s="2">
        <v>554920</v>
      </c>
      <c r="F13" s="2">
        <v>643630</v>
      </c>
      <c r="G13" s="2">
        <v>49570</v>
      </c>
      <c r="H13" s="2">
        <v>574740</v>
      </c>
      <c r="I13" s="2">
        <v>43280</v>
      </c>
      <c r="J13" s="2">
        <v>0</v>
      </c>
      <c r="K13" s="2">
        <v>10210</v>
      </c>
      <c r="L13" s="2">
        <v>39130</v>
      </c>
      <c r="M13" s="2">
        <v>10010</v>
      </c>
      <c r="N13" s="2">
        <v>13785060</v>
      </c>
      <c r="O13" s="95">
        <v>89940</v>
      </c>
      <c r="P13" s="97">
        <v>68120</v>
      </c>
      <c r="Q13" s="3">
        <v>25949940</v>
      </c>
    </row>
    <row r="14" spans="2:17" ht="24" customHeight="1" x14ac:dyDescent="0.15">
      <c r="B14" s="94" t="s">
        <v>122</v>
      </c>
      <c r="C14" s="2">
        <v>10111950</v>
      </c>
      <c r="D14" s="2">
        <v>702250</v>
      </c>
      <c r="E14" s="2">
        <v>554030</v>
      </c>
      <c r="F14" s="2">
        <v>717200</v>
      </c>
      <c r="G14" s="2">
        <v>69440</v>
      </c>
      <c r="H14" s="2">
        <v>379140</v>
      </c>
      <c r="I14" s="2">
        <v>93500</v>
      </c>
      <c r="J14" s="2">
        <v>0</v>
      </c>
      <c r="K14" s="2">
        <v>23430</v>
      </c>
      <c r="L14" s="2">
        <v>54950</v>
      </c>
      <c r="M14" s="2">
        <v>27660</v>
      </c>
      <c r="N14" s="2">
        <v>14292900</v>
      </c>
      <c r="O14" s="95">
        <v>182590</v>
      </c>
      <c r="P14" s="97">
        <v>77090</v>
      </c>
      <c r="Q14" s="3">
        <v>27286130</v>
      </c>
    </row>
    <row r="15" spans="2:17" ht="24" customHeight="1" x14ac:dyDescent="0.15">
      <c r="B15" s="94" t="s">
        <v>123</v>
      </c>
      <c r="C15" s="2">
        <v>13272780</v>
      </c>
      <c r="D15" s="2">
        <v>1008820</v>
      </c>
      <c r="E15" s="2">
        <v>896670</v>
      </c>
      <c r="F15" s="2">
        <v>955170</v>
      </c>
      <c r="G15" s="2">
        <v>138004</v>
      </c>
      <c r="H15" s="2">
        <v>617380</v>
      </c>
      <c r="I15" s="2">
        <v>145060</v>
      </c>
      <c r="J15" s="2">
        <v>0</v>
      </c>
      <c r="K15" s="2">
        <v>15490</v>
      </c>
      <c r="L15" s="2">
        <v>60320</v>
      </c>
      <c r="M15" s="2">
        <v>82400</v>
      </c>
      <c r="N15" s="2">
        <v>12280590</v>
      </c>
      <c r="O15" s="95">
        <v>174130</v>
      </c>
      <c r="P15" s="97">
        <v>204350</v>
      </c>
      <c r="Q15" s="3">
        <v>29851164</v>
      </c>
    </row>
    <row r="16" spans="2:17" ht="24" customHeight="1" x14ac:dyDescent="0.15">
      <c r="B16" s="94" t="s">
        <v>124</v>
      </c>
      <c r="C16" s="2">
        <v>8259080</v>
      </c>
      <c r="D16" s="2">
        <v>1096890</v>
      </c>
      <c r="E16" s="2">
        <v>550080</v>
      </c>
      <c r="F16" s="2">
        <v>0</v>
      </c>
      <c r="G16" s="2">
        <v>0</v>
      </c>
      <c r="H16" s="2">
        <v>591360</v>
      </c>
      <c r="I16" s="2">
        <v>18570</v>
      </c>
      <c r="J16" s="2">
        <v>0</v>
      </c>
      <c r="K16" s="2">
        <v>30770</v>
      </c>
      <c r="L16" s="2">
        <v>57050</v>
      </c>
      <c r="M16" s="2">
        <v>7930</v>
      </c>
      <c r="N16" s="2">
        <v>17183220</v>
      </c>
      <c r="O16" s="95">
        <v>32400</v>
      </c>
      <c r="P16" s="97">
        <v>80120</v>
      </c>
      <c r="Q16" s="3">
        <v>27907470</v>
      </c>
    </row>
    <row r="17" spans="2:17" ht="24" customHeight="1" x14ac:dyDescent="0.15">
      <c r="B17" s="94" t="s">
        <v>125</v>
      </c>
      <c r="C17" s="2">
        <v>17329740</v>
      </c>
      <c r="D17" s="2">
        <v>888810</v>
      </c>
      <c r="E17" s="2">
        <v>1050560</v>
      </c>
      <c r="F17" s="2">
        <v>973645</v>
      </c>
      <c r="G17" s="2">
        <v>122828</v>
      </c>
      <c r="H17" s="2">
        <v>853110</v>
      </c>
      <c r="I17" s="2">
        <v>71680</v>
      </c>
      <c r="J17" s="2">
        <v>100</v>
      </c>
      <c r="K17" s="2">
        <v>79920</v>
      </c>
      <c r="L17" s="2">
        <v>73670</v>
      </c>
      <c r="M17" s="2">
        <v>8430</v>
      </c>
      <c r="N17" s="2">
        <v>12689230</v>
      </c>
      <c r="O17" s="95">
        <v>89240</v>
      </c>
      <c r="P17" s="97">
        <v>243290</v>
      </c>
      <c r="Q17" s="3">
        <v>34474253</v>
      </c>
    </row>
    <row r="18" spans="2:17" ht="24" customHeight="1" x14ac:dyDescent="0.15">
      <c r="B18" s="94" t="s">
        <v>126</v>
      </c>
      <c r="C18" s="2">
        <v>8263210</v>
      </c>
      <c r="D18" s="2">
        <v>811860</v>
      </c>
      <c r="E18" s="2">
        <v>460000</v>
      </c>
      <c r="F18" s="2">
        <v>829670</v>
      </c>
      <c r="G18" s="2">
        <v>88190</v>
      </c>
      <c r="H18" s="2">
        <v>870100</v>
      </c>
      <c r="I18" s="2">
        <v>51630</v>
      </c>
      <c r="J18" s="2">
        <v>0</v>
      </c>
      <c r="K18" s="2">
        <v>21630</v>
      </c>
      <c r="L18" s="2">
        <v>112170</v>
      </c>
      <c r="M18" s="2">
        <v>0</v>
      </c>
      <c r="N18" s="2">
        <v>90144430</v>
      </c>
      <c r="O18" s="95">
        <v>8450</v>
      </c>
      <c r="P18" s="97">
        <v>365790</v>
      </c>
      <c r="Q18" s="3">
        <v>102027130</v>
      </c>
    </row>
    <row r="19" spans="2:17" ht="24" customHeight="1" x14ac:dyDescent="0.15">
      <c r="B19" s="94" t="s">
        <v>127</v>
      </c>
      <c r="C19" s="2">
        <v>4047420</v>
      </c>
      <c r="D19" s="2">
        <v>338700</v>
      </c>
      <c r="E19" s="2">
        <v>185880</v>
      </c>
      <c r="F19" s="2">
        <v>104463</v>
      </c>
      <c r="G19" s="2">
        <v>20553</v>
      </c>
      <c r="H19" s="2">
        <v>474550</v>
      </c>
      <c r="I19" s="2">
        <v>77190</v>
      </c>
      <c r="J19" s="2">
        <v>2000</v>
      </c>
      <c r="K19" s="2">
        <v>29650</v>
      </c>
      <c r="L19" s="2">
        <v>50280</v>
      </c>
      <c r="M19" s="2">
        <v>0</v>
      </c>
      <c r="N19" s="2">
        <v>22799130</v>
      </c>
      <c r="O19" s="95">
        <v>12520</v>
      </c>
      <c r="P19" s="97">
        <v>58490</v>
      </c>
      <c r="Q19" s="3">
        <v>28200826</v>
      </c>
    </row>
    <row r="20" spans="2:17" ht="24" customHeight="1" x14ac:dyDescent="0.15">
      <c r="B20" s="94" t="s">
        <v>128</v>
      </c>
      <c r="C20" s="2">
        <v>8927850</v>
      </c>
      <c r="D20" s="2">
        <v>803640</v>
      </c>
      <c r="E20" s="2">
        <v>590030</v>
      </c>
      <c r="F20" s="2">
        <v>1025360</v>
      </c>
      <c r="G20" s="2">
        <v>125240</v>
      </c>
      <c r="H20" s="2">
        <v>855450</v>
      </c>
      <c r="I20" s="2">
        <v>5410</v>
      </c>
      <c r="J20" s="2">
        <v>50</v>
      </c>
      <c r="K20" s="2">
        <v>10710</v>
      </c>
      <c r="L20" s="2">
        <v>66590</v>
      </c>
      <c r="M20" s="2">
        <v>2140</v>
      </c>
      <c r="N20" s="2">
        <v>29011930</v>
      </c>
      <c r="O20" s="95">
        <v>11340</v>
      </c>
      <c r="P20" s="97">
        <v>491620</v>
      </c>
      <c r="Q20" s="3">
        <v>41927360</v>
      </c>
    </row>
    <row r="21" spans="2:17" ht="24" customHeight="1" x14ac:dyDescent="0.15">
      <c r="B21" s="94" t="s">
        <v>129</v>
      </c>
      <c r="C21" s="2">
        <v>8472620</v>
      </c>
      <c r="D21" s="2">
        <v>738430</v>
      </c>
      <c r="E21" s="2">
        <v>702830</v>
      </c>
      <c r="F21" s="2">
        <v>439890</v>
      </c>
      <c r="G21" s="2">
        <v>75530</v>
      </c>
      <c r="H21" s="2">
        <v>600310</v>
      </c>
      <c r="I21" s="2">
        <v>23500</v>
      </c>
      <c r="J21" s="2">
        <v>1150</v>
      </c>
      <c r="K21" s="2">
        <v>21430</v>
      </c>
      <c r="L21" s="2">
        <v>43410</v>
      </c>
      <c r="M21" s="2">
        <v>2300</v>
      </c>
      <c r="N21" s="2">
        <v>12504060</v>
      </c>
      <c r="O21" s="95">
        <v>200780</v>
      </c>
      <c r="P21" s="97">
        <v>218130</v>
      </c>
      <c r="Q21" s="3">
        <v>24044370</v>
      </c>
    </row>
    <row r="22" spans="2:17" ht="24" customHeight="1" x14ac:dyDescent="0.15">
      <c r="B22" s="94" t="s">
        <v>130</v>
      </c>
      <c r="C22" s="2">
        <v>7748010</v>
      </c>
      <c r="D22" s="2">
        <v>690090</v>
      </c>
      <c r="E22" s="2">
        <v>640320</v>
      </c>
      <c r="F22" s="2">
        <v>325900</v>
      </c>
      <c r="G22" s="2">
        <v>49410</v>
      </c>
      <c r="H22" s="2">
        <v>453260</v>
      </c>
      <c r="I22" s="2">
        <v>126740</v>
      </c>
      <c r="J22" s="2">
        <v>250</v>
      </c>
      <c r="K22" s="2">
        <v>19030</v>
      </c>
      <c r="L22" s="2">
        <v>36220</v>
      </c>
      <c r="M22" s="2">
        <v>2330</v>
      </c>
      <c r="N22" s="2">
        <v>8017040</v>
      </c>
      <c r="O22" s="95">
        <v>161930</v>
      </c>
      <c r="P22" s="97">
        <v>233570</v>
      </c>
      <c r="Q22" s="3">
        <v>18504100</v>
      </c>
    </row>
    <row r="23" spans="2:17" ht="24" customHeight="1" x14ac:dyDescent="0.15">
      <c r="B23" s="94" t="s">
        <v>131</v>
      </c>
      <c r="C23" s="2">
        <v>10122880</v>
      </c>
      <c r="D23" s="2">
        <v>710680</v>
      </c>
      <c r="E23" s="2">
        <v>613420</v>
      </c>
      <c r="F23" s="2">
        <v>896300</v>
      </c>
      <c r="G23" s="2">
        <v>147590</v>
      </c>
      <c r="H23" s="2">
        <v>642250</v>
      </c>
      <c r="I23" s="2">
        <v>21180</v>
      </c>
      <c r="J23" s="2">
        <v>150</v>
      </c>
      <c r="K23" s="2">
        <v>8060</v>
      </c>
      <c r="L23" s="2">
        <v>29980</v>
      </c>
      <c r="M23" s="2">
        <v>140</v>
      </c>
      <c r="N23" s="2">
        <v>11016130</v>
      </c>
      <c r="O23" s="95">
        <v>10520</v>
      </c>
      <c r="P23" s="97">
        <v>120450</v>
      </c>
      <c r="Q23" s="3">
        <v>24339730</v>
      </c>
    </row>
    <row r="24" spans="2:17" ht="24" customHeight="1" x14ac:dyDescent="0.15">
      <c r="B24" s="94" t="s">
        <v>132</v>
      </c>
      <c r="C24" s="2">
        <v>16131880</v>
      </c>
      <c r="D24" s="2">
        <v>1216710</v>
      </c>
      <c r="E24" s="2">
        <v>938440</v>
      </c>
      <c r="F24" s="2">
        <v>270380</v>
      </c>
      <c r="G24" s="2">
        <v>35929</v>
      </c>
      <c r="H24" s="2">
        <v>968660</v>
      </c>
      <c r="I24" s="2">
        <v>22440</v>
      </c>
      <c r="J24" s="2">
        <v>400</v>
      </c>
      <c r="K24" s="2">
        <v>1940</v>
      </c>
      <c r="L24" s="2">
        <v>27260</v>
      </c>
      <c r="M24" s="2">
        <v>150</v>
      </c>
      <c r="N24" s="2">
        <v>16939640</v>
      </c>
      <c r="O24" s="95">
        <v>42710</v>
      </c>
      <c r="P24" s="97">
        <v>496750</v>
      </c>
      <c r="Q24" s="3">
        <v>37093289</v>
      </c>
    </row>
    <row r="25" spans="2:17" ht="24" customHeight="1" x14ac:dyDescent="0.15">
      <c r="B25" s="94" t="s">
        <v>133</v>
      </c>
      <c r="C25" s="2">
        <v>17818490</v>
      </c>
      <c r="D25" s="2">
        <v>1380760</v>
      </c>
      <c r="E25" s="2">
        <v>1198170</v>
      </c>
      <c r="F25" s="2">
        <v>1099227</v>
      </c>
      <c r="G25" s="2">
        <v>188083</v>
      </c>
      <c r="H25" s="2">
        <v>1026740</v>
      </c>
      <c r="I25" s="2">
        <v>65490</v>
      </c>
      <c r="J25" s="2">
        <v>0</v>
      </c>
      <c r="K25" s="2">
        <v>42470</v>
      </c>
      <c r="L25" s="2">
        <v>33970</v>
      </c>
      <c r="M25" s="2">
        <v>9180</v>
      </c>
      <c r="N25" s="2">
        <v>13090940</v>
      </c>
      <c r="O25" s="95">
        <v>143560</v>
      </c>
      <c r="P25" s="97">
        <v>276320</v>
      </c>
      <c r="Q25" s="3">
        <v>36373400</v>
      </c>
    </row>
    <row r="26" spans="2:17" ht="24" customHeight="1" x14ac:dyDescent="0.15">
      <c r="B26" s="94" t="s">
        <v>134</v>
      </c>
      <c r="C26" s="2">
        <v>16079410</v>
      </c>
      <c r="D26" s="2">
        <v>1121400</v>
      </c>
      <c r="E26" s="2">
        <v>934260</v>
      </c>
      <c r="F26" s="2">
        <v>999143</v>
      </c>
      <c r="G26" s="2">
        <v>169781</v>
      </c>
      <c r="H26" s="2">
        <v>934220</v>
      </c>
      <c r="I26" s="2">
        <v>160460</v>
      </c>
      <c r="J26" s="2">
        <v>0</v>
      </c>
      <c r="K26" s="2">
        <v>68080</v>
      </c>
      <c r="L26" s="2">
        <v>45940</v>
      </c>
      <c r="M26" s="2">
        <v>11730</v>
      </c>
      <c r="N26" s="2">
        <v>16768740</v>
      </c>
      <c r="O26" s="95">
        <v>1403000</v>
      </c>
      <c r="P26" s="97">
        <v>276750</v>
      </c>
      <c r="Q26" s="3">
        <v>38972914</v>
      </c>
    </row>
    <row r="27" spans="2:17" ht="24" customHeight="1" x14ac:dyDescent="0.15">
      <c r="B27" s="94" t="s">
        <v>135</v>
      </c>
      <c r="C27" s="2">
        <v>14185220</v>
      </c>
      <c r="D27" s="2">
        <v>1144510</v>
      </c>
      <c r="E27" s="2">
        <v>937830</v>
      </c>
      <c r="F27" s="2">
        <v>948984</v>
      </c>
      <c r="G27" s="2">
        <v>116425</v>
      </c>
      <c r="H27" s="2">
        <v>720740</v>
      </c>
      <c r="I27" s="2">
        <v>31390</v>
      </c>
      <c r="J27" s="2">
        <v>100</v>
      </c>
      <c r="K27" s="2">
        <v>840</v>
      </c>
      <c r="L27" s="2">
        <v>42000</v>
      </c>
      <c r="M27" s="2">
        <v>0</v>
      </c>
      <c r="N27" s="2">
        <v>15388940</v>
      </c>
      <c r="O27" s="95">
        <v>6340</v>
      </c>
      <c r="P27" s="97">
        <v>199900</v>
      </c>
      <c r="Q27" s="3">
        <v>33723219</v>
      </c>
    </row>
    <row r="28" spans="2:17" ht="24" customHeight="1" x14ac:dyDescent="0.15">
      <c r="B28" s="94" t="s">
        <v>136</v>
      </c>
      <c r="C28" s="2">
        <v>11627450</v>
      </c>
      <c r="D28" s="2">
        <v>760810</v>
      </c>
      <c r="E28" s="2">
        <v>552550</v>
      </c>
      <c r="F28" s="2">
        <v>1211486</v>
      </c>
      <c r="G28" s="2">
        <v>148767</v>
      </c>
      <c r="H28" s="2">
        <v>558000</v>
      </c>
      <c r="I28" s="2">
        <v>875340</v>
      </c>
      <c r="J28" s="2">
        <v>0</v>
      </c>
      <c r="K28" s="2">
        <v>5190</v>
      </c>
      <c r="L28" s="2">
        <v>38530</v>
      </c>
      <c r="M28" s="2">
        <v>0</v>
      </c>
      <c r="N28" s="2">
        <v>14800670</v>
      </c>
      <c r="O28" s="95">
        <v>612510</v>
      </c>
      <c r="P28" s="98">
        <v>187760</v>
      </c>
      <c r="Q28" s="35">
        <v>31379063</v>
      </c>
    </row>
    <row r="29" spans="2:17" ht="24" customHeight="1" thickBot="1" x14ac:dyDescent="0.2">
      <c r="B29" s="99" t="s">
        <v>137</v>
      </c>
      <c r="C29" s="1">
        <v>25468960</v>
      </c>
      <c r="D29" s="1">
        <v>1713730</v>
      </c>
      <c r="E29" s="1">
        <v>1609640</v>
      </c>
      <c r="F29" s="1">
        <v>1470340</v>
      </c>
      <c r="G29" s="1">
        <v>268635</v>
      </c>
      <c r="H29" s="1">
        <v>1339590</v>
      </c>
      <c r="I29" s="1">
        <v>109860</v>
      </c>
      <c r="J29" s="1">
        <v>350</v>
      </c>
      <c r="K29" s="1">
        <v>237440</v>
      </c>
      <c r="L29" s="1">
        <v>141860</v>
      </c>
      <c r="M29" s="1">
        <v>63250</v>
      </c>
      <c r="N29" s="1">
        <v>20898310</v>
      </c>
      <c r="O29" s="100">
        <v>253580</v>
      </c>
      <c r="P29" s="101">
        <v>667600</v>
      </c>
      <c r="Q29" s="35">
        <v>54243145</v>
      </c>
    </row>
    <row r="30" spans="2:17" ht="24" customHeight="1" thickTop="1" thickBot="1" x14ac:dyDescent="0.2">
      <c r="B30" s="102" t="s">
        <v>44</v>
      </c>
      <c r="C30" s="28">
        <v>319305590</v>
      </c>
      <c r="D30" s="28">
        <v>24759050</v>
      </c>
      <c r="E30" s="28">
        <v>20418020</v>
      </c>
      <c r="F30" s="28">
        <v>17691868.399999999</v>
      </c>
      <c r="G30" s="28">
        <v>2561057</v>
      </c>
      <c r="H30" s="28">
        <v>19626930</v>
      </c>
      <c r="I30" s="28">
        <v>2272300</v>
      </c>
      <c r="J30" s="28">
        <v>29590</v>
      </c>
      <c r="K30" s="28">
        <v>831490</v>
      </c>
      <c r="L30" s="28">
        <v>1411280</v>
      </c>
      <c r="M30" s="28">
        <v>227650</v>
      </c>
      <c r="N30" s="28">
        <v>497437540</v>
      </c>
      <c r="O30" s="28">
        <v>4266140</v>
      </c>
      <c r="P30" s="103">
        <v>5874660</v>
      </c>
      <c r="Q30" s="29">
        <v>916713165.39999998</v>
      </c>
    </row>
    <row r="31" spans="2:17" ht="24" customHeight="1" x14ac:dyDescent="0.15">
      <c r="B31" s="178" t="s">
        <v>178</v>
      </c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</row>
    <row r="32" spans="2:17" ht="24" customHeight="1" x14ac:dyDescent="0.15">
      <c r="B32" s="179" t="s">
        <v>203</v>
      </c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79"/>
      <c r="N32" s="179"/>
      <c r="O32" s="179"/>
      <c r="P32" s="179"/>
      <c r="Q32" s="179"/>
    </row>
    <row r="33" spans="2:17" ht="24" customHeight="1" x14ac:dyDescent="0.15">
      <c r="B33" s="179" t="s">
        <v>138</v>
      </c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79"/>
      <c r="P33" s="179"/>
      <c r="Q33" s="179"/>
    </row>
    <row r="34" spans="2:17" ht="24" customHeight="1" x14ac:dyDescent="0.15">
      <c r="B34" s="104"/>
    </row>
  </sheetData>
  <mergeCells count="19">
    <mergeCell ref="B31:Q31"/>
    <mergeCell ref="B32:Q32"/>
    <mergeCell ref="B33:Q33"/>
    <mergeCell ref="K4:K5"/>
    <mergeCell ref="L4:L5"/>
    <mergeCell ref="M4:M5"/>
    <mergeCell ref="N4:N5"/>
    <mergeCell ref="O4:P4"/>
    <mergeCell ref="Q4:Q5"/>
    <mergeCell ref="B2:Q2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honeticPr fontId="3"/>
  <printOptions horizontalCentered="1" verticalCentered="1"/>
  <pageMargins left="0.39370078740157483" right="0.39370078740157483" top="0.39370078740157483" bottom="0.55118110236220474" header="0.51181102362204722" footer="0.35433070866141736"/>
  <pageSetup paperSize="9" scale="67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view="pageBreakPreview" zoomScale="90" zoomScaleNormal="90" zoomScaleSheetLayoutView="90" workbookViewId="0">
      <selection activeCell="A2" sqref="A2"/>
    </sheetView>
  </sheetViews>
  <sheetFormatPr defaultRowHeight="60" customHeight="1" x14ac:dyDescent="0.15"/>
  <cols>
    <col min="1" max="1" width="8.625" style="60" customWidth="1"/>
    <col min="2" max="2" width="16.625" style="60" customWidth="1"/>
    <col min="3" max="3" width="10.625" style="60" customWidth="1"/>
    <col min="4" max="4" width="26.625" style="60" customWidth="1"/>
    <col min="5" max="5" width="10.625" style="60" customWidth="1"/>
    <col min="6" max="6" width="3.625" style="44" customWidth="1"/>
    <col min="7" max="7" width="6.625" style="60" customWidth="1"/>
    <col min="8" max="8" width="3.625" style="44" customWidth="1"/>
    <col min="9" max="9" width="8.625" style="60" customWidth="1"/>
    <col min="10" max="10" width="3.625" style="60" customWidth="1"/>
    <col min="11" max="252" width="9" style="60"/>
    <col min="253" max="253" width="8.625" style="60" customWidth="1"/>
    <col min="254" max="254" width="16.625" style="60" customWidth="1"/>
    <col min="255" max="255" width="10.625" style="60" customWidth="1"/>
    <col min="256" max="256" width="26.625" style="60" customWidth="1"/>
    <col min="257" max="257" width="10.625" style="60" customWidth="1"/>
    <col min="258" max="258" width="3.625" style="60" customWidth="1"/>
    <col min="259" max="259" width="6.625" style="60" customWidth="1"/>
    <col min="260" max="260" width="3.625" style="60" customWidth="1"/>
    <col min="261" max="261" width="8.625" style="60" customWidth="1"/>
    <col min="262" max="262" width="3.625" style="60" customWidth="1"/>
    <col min="263" max="263" width="9" style="60"/>
    <col min="264" max="264" width="27" style="60" bestFit="1" customWidth="1"/>
    <col min="265" max="508" width="9" style="60"/>
    <col min="509" max="509" width="8.625" style="60" customWidth="1"/>
    <col min="510" max="510" width="16.625" style="60" customWidth="1"/>
    <col min="511" max="511" width="10.625" style="60" customWidth="1"/>
    <col min="512" max="512" width="26.625" style="60" customWidth="1"/>
    <col min="513" max="513" width="10.625" style="60" customWidth="1"/>
    <col min="514" max="514" width="3.625" style="60" customWidth="1"/>
    <col min="515" max="515" width="6.625" style="60" customWidth="1"/>
    <col min="516" max="516" width="3.625" style="60" customWidth="1"/>
    <col min="517" max="517" width="8.625" style="60" customWidth="1"/>
    <col min="518" max="518" width="3.625" style="60" customWidth="1"/>
    <col min="519" max="519" width="9" style="60"/>
    <col min="520" max="520" width="27" style="60" bestFit="1" customWidth="1"/>
    <col min="521" max="764" width="9" style="60"/>
    <col min="765" max="765" width="8.625" style="60" customWidth="1"/>
    <col min="766" max="766" width="16.625" style="60" customWidth="1"/>
    <col min="767" max="767" width="10.625" style="60" customWidth="1"/>
    <col min="768" max="768" width="26.625" style="60" customWidth="1"/>
    <col min="769" max="769" width="10.625" style="60" customWidth="1"/>
    <col min="770" max="770" width="3.625" style="60" customWidth="1"/>
    <col min="771" max="771" width="6.625" style="60" customWidth="1"/>
    <col min="772" max="772" width="3.625" style="60" customWidth="1"/>
    <col min="773" max="773" width="8.625" style="60" customWidth="1"/>
    <col min="774" max="774" width="3.625" style="60" customWidth="1"/>
    <col min="775" max="775" width="9" style="60"/>
    <col min="776" max="776" width="27" style="60" bestFit="1" customWidth="1"/>
    <col min="777" max="1020" width="9" style="60"/>
    <col min="1021" max="1021" width="8.625" style="60" customWidth="1"/>
    <col min="1022" max="1022" width="16.625" style="60" customWidth="1"/>
    <col min="1023" max="1023" width="10.625" style="60" customWidth="1"/>
    <col min="1024" max="1024" width="26.625" style="60" customWidth="1"/>
    <col min="1025" max="1025" width="10.625" style="60" customWidth="1"/>
    <col min="1026" max="1026" width="3.625" style="60" customWidth="1"/>
    <col min="1027" max="1027" width="6.625" style="60" customWidth="1"/>
    <col min="1028" max="1028" width="3.625" style="60" customWidth="1"/>
    <col min="1029" max="1029" width="8.625" style="60" customWidth="1"/>
    <col min="1030" max="1030" width="3.625" style="60" customWidth="1"/>
    <col min="1031" max="1031" width="9" style="60"/>
    <col min="1032" max="1032" width="27" style="60" bestFit="1" customWidth="1"/>
    <col min="1033" max="1276" width="9" style="60"/>
    <col min="1277" max="1277" width="8.625" style="60" customWidth="1"/>
    <col min="1278" max="1278" width="16.625" style="60" customWidth="1"/>
    <col min="1279" max="1279" width="10.625" style="60" customWidth="1"/>
    <col min="1280" max="1280" width="26.625" style="60" customWidth="1"/>
    <col min="1281" max="1281" width="10.625" style="60" customWidth="1"/>
    <col min="1282" max="1282" width="3.625" style="60" customWidth="1"/>
    <col min="1283" max="1283" width="6.625" style="60" customWidth="1"/>
    <col min="1284" max="1284" width="3.625" style="60" customWidth="1"/>
    <col min="1285" max="1285" width="8.625" style="60" customWidth="1"/>
    <col min="1286" max="1286" width="3.625" style="60" customWidth="1"/>
    <col min="1287" max="1287" width="9" style="60"/>
    <col min="1288" max="1288" width="27" style="60" bestFit="1" customWidth="1"/>
    <col min="1289" max="1532" width="9" style="60"/>
    <col min="1533" max="1533" width="8.625" style="60" customWidth="1"/>
    <col min="1534" max="1534" width="16.625" style="60" customWidth="1"/>
    <col min="1535" max="1535" width="10.625" style="60" customWidth="1"/>
    <col min="1536" max="1536" width="26.625" style="60" customWidth="1"/>
    <col min="1537" max="1537" width="10.625" style="60" customWidth="1"/>
    <col min="1538" max="1538" width="3.625" style="60" customWidth="1"/>
    <col min="1539" max="1539" width="6.625" style="60" customWidth="1"/>
    <col min="1540" max="1540" width="3.625" style="60" customWidth="1"/>
    <col min="1541" max="1541" width="8.625" style="60" customWidth="1"/>
    <col min="1542" max="1542" width="3.625" style="60" customWidth="1"/>
    <col min="1543" max="1543" width="9" style="60"/>
    <col min="1544" max="1544" width="27" style="60" bestFit="1" customWidth="1"/>
    <col min="1545" max="1788" width="9" style="60"/>
    <col min="1789" max="1789" width="8.625" style="60" customWidth="1"/>
    <col min="1790" max="1790" width="16.625" style="60" customWidth="1"/>
    <col min="1791" max="1791" width="10.625" style="60" customWidth="1"/>
    <col min="1792" max="1792" width="26.625" style="60" customWidth="1"/>
    <col min="1793" max="1793" width="10.625" style="60" customWidth="1"/>
    <col min="1794" max="1794" width="3.625" style="60" customWidth="1"/>
    <col min="1795" max="1795" width="6.625" style="60" customWidth="1"/>
    <col min="1796" max="1796" width="3.625" style="60" customWidth="1"/>
    <col min="1797" max="1797" width="8.625" style="60" customWidth="1"/>
    <col min="1798" max="1798" width="3.625" style="60" customWidth="1"/>
    <col min="1799" max="1799" width="9" style="60"/>
    <col min="1800" max="1800" width="27" style="60" bestFit="1" customWidth="1"/>
    <col min="1801" max="2044" width="9" style="60"/>
    <col min="2045" max="2045" width="8.625" style="60" customWidth="1"/>
    <col min="2046" max="2046" width="16.625" style="60" customWidth="1"/>
    <col min="2047" max="2047" width="10.625" style="60" customWidth="1"/>
    <col min="2048" max="2048" width="26.625" style="60" customWidth="1"/>
    <col min="2049" max="2049" width="10.625" style="60" customWidth="1"/>
    <col min="2050" max="2050" width="3.625" style="60" customWidth="1"/>
    <col min="2051" max="2051" width="6.625" style="60" customWidth="1"/>
    <col min="2052" max="2052" width="3.625" style="60" customWidth="1"/>
    <col min="2053" max="2053" width="8.625" style="60" customWidth="1"/>
    <col min="2054" max="2054" width="3.625" style="60" customWidth="1"/>
    <col min="2055" max="2055" width="9" style="60"/>
    <col min="2056" max="2056" width="27" style="60" bestFit="1" customWidth="1"/>
    <col min="2057" max="2300" width="9" style="60"/>
    <col min="2301" max="2301" width="8.625" style="60" customWidth="1"/>
    <col min="2302" max="2302" width="16.625" style="60" customWidth="1"/>
    <col min="2303" max="2303" width="10.625" style="60" customWidth="1"/>
    <col min="2304" max="2304" width="26.625" style="60" customWidth="1"/>
    <col min="2305" max="2305" width="10.625" style="60" customWidth="1"/>
    <col min="2306" max="2306" width="3.625" style="60" customWidth="1"/>
    <col min="2307" max="2307" width="6.625" style="60" customWidth="1"/>
    <col min="2308" max="2308" width="3.625" style="60" customWidth="1"/>
    <col min="2309" max="2309" width="8.625" style="60" customWidth="1"/>
    <col min="2310" max="2310" width="3.625" style="60" customWidth="1"/>
    <col min="2311" max="2311" width="9" style="60"/>
    <col min="2312" max="2312" width="27" style="60" bestFit="1" customWidth="1"/>
    <col min="2313" max="2556" width="9" style="60"/>
    <col min="2557" max="2557" width="8.625" style="60" customWidth="1"/>
    <col min="2558" max="2558" width="16.625" style="60" customWidth="1"/>
    <col min="2559" max="2559" width="10.625" style="60" customWidth="1"/>
    <col min="2560" max="2560" width="26.625" style="60" customWidth="1"/>
    <col min="2561" max="2561" width="10.625" style="60" customWidth="1"/>
    <col min="2562" max="2562" width="3.625" style="60" customWidth="1"/>
    <col min="2563" max="2563" width="6.625" style="60" customWidth="1"/>
    <col min="2564" max="2564" width="3.625" style="60" customWidth="1"/>
    <col min="2565" max="2565" width="8.625" style="60" customWidth="1"/>
    <col min="2566" max="2566" width="3.625" style="60" customWidth="1"/>
    <col min="2567" max="2567" width="9" style="60"/>
    <col min="2568" max="2568" width="27" style="60" bestFit="1" customWidth="1"/>
    <col min="2569" max="2812" width="9" style="60"/>
    <col min="2813" max="2813" width="8.625" style="60" customWidth="1"/>
    <col min="2814" max="2814" width="16.625" style="60" customWidth="1"/>
    <col min="2815" max="2815" width="10.625" style="60" customWidth="1"/>
    <col min="2816" max="2816" width="26.625" style="60" customWidth="1"/>
    <col min="2817" max="2817" width="10.625" style="60" customWidth="1"/>
    <col min="2818" max="2818" width="3.625" style="60" customWidth="1"/>
    <col min="2819" max="2819" width="6.625" style="60" customWidth="1"/>
    <col min="2820" max="2820" width="3.625" style="60" customWidth="1"/>
    <col min="2821" max="2821" width="8.625" style="60" customWidth="1"/>
    <col min="2822" max="2822" width="3.625" style="60" customWidth="1"/>
    <col min="2823" max="2823" width="9" style="60"/>
    <col min="2824" max="2824" width="27" style="60" bestFit="1" customWidth="1"/>
    <col min="2825" max="3068" width="9" style="60"/>
    <col min="3069" max="3069" width="8.625" style="60" customWidth="1"/>
    <col min="3070" max="3070" width="16.625" style="60" customWidth="1"/>
    <col min="3071" max="3071" width="10.625" style="60" customWidth="1"/>
    <col min="3072" max="3072" width="26.625" style="60" customWidth="1"/>
    <col min="3073" max="3073" width="10.625" style="60" customWidth="1"/>
    <col min="3074" max="3074" width="3.625" style="60" customWidth="1"/>
    <col min="3075" max="3075" width="6.625" style="60" customWidth="1"/>
    <col min="3076" max="3076" width="3.625" style="60" customWidth="1"/>
    <col min="3077" max="3077" width="8.625" style="60" customWidth="1"/>
    <col min="3078" max="3078" width="3.625" style="60" customWidth="1"/>
    <col min="3079" max="3079" width="9" style="60"/>
    <col min="3080" max="3080" width="27" style="60" bestFit="1" customWidth="1"/>
    <col min="3081" max="3324" width="9" style="60"/>
    <col min="3325" max="3325" width="8.625" style="60" customWidth="1"/>
    <col min="3326" max="3326" width="16.625" style="60" customWidth="1"/>
    <col min="3327" max="3327" width="10.625" style="60" customWidth="1"/>
    <col min="3328" max="3328" width="26.625" style="60" customWidth="1"/>
    <col min="3329" max="3329" width="10.625" style="60" customWidth="1"/>
    <col min="3330" max="3330" width="3.625" style="60" customWidth="1"/>
    <col min="3331" max="3331" width="6.625" style="60" customWidth="1"/>
    <col min="3332" max="3332" width="3.625" style="60" customWidth="1"/>
    <col min="3333" max="3333" width="8.625" style="60" customWidth="1"/>
    <col min="3334" max="3334" width="3.625" style="60" customWidth="1"/>
    <col min="3335" max="3335" width="9" style="60"/>
    <col min="3336" max="3336" width="27" style="60" bestFit="1" customWidth="1"/>
    <col min="3337" max="3580" width="9" style="60"/>
    <col min="3581" max="3581" width="8.625" style="60" customWidth="1"/>
    <col min="3582" max="3582" width="16.625" style="60" customWidth="1"/>
    <col min="3583" max="3583" width="10.625" style="60" customWidth="1"/>
    <col min="3584" max="3584" width="26.625" style="60" customWidth="1"/>
    <col min="3585" max="3585" width="10.625" style="60" customWidth="1"/>
    <col min="3586" max="3586" width="3.625" style="60" customWidth="1"/>
    <col min="3587" max="3587" width="6.625" style="60" customWidth="1"/>
    <col min="3588" max="3588" width="3.625" style="60" customWidth="1"/>
    <col min="3589" max="3589" width="8.625" style="60" customWidth="1"/>
    <col min="3590" max="3590" width="3.625" style="60" customWidth="1"/>
    <col min="3591" max="3591" width="9" style="60"/>
    <col min="3592" max="3592" width="27" style="60" bestFit="1" customWidth="1"/>
    <col min="3593" max="3836" width="9" style="60"/>
    <col min="3837" max="3837" width="8.625" style="60" customWidth="1"/>
    <col min="3838" max="3838" width="16.625" style="60" customWidth="1"/>
    <col min="3839" max="3839" width="10.625" style="60" customWidth="1"/>
    <col min="3840" max="3840" width="26.625" style="60" customWidth="1"/>
    <col min="3841" max="3841" width="10.625" style="60" customWidth="1"/>
    <col min="3842" max="3842" width="3.625" style="60" customWidth="1"/>
    <col min="3843" max="3843" width="6.625" style="60" customWidth="1"/>
    <col min="3844" max="3844" width="3.625" style="60" customWidth="1"/>
    <col min="3845" max="3845" width="8.625" style="60" customWidth="1"/>
    <col min="3846" max="3846" width="3.625" style="60" customWidth="1"/>
    <col min="3847" max="3847" width="9" style="60"/>
    <col min="3848" max="3848" width="27" style="60" bestFit="1" customWidth="1"/>
    <col min="3849" max="4092" width="9" style="60"/>
    <col min="4093" max="4093" width="8.625" style="60" customWidth="1"/>
    <col min="4094" max="4094" width="16.625" style="60" customWidth="1"/>
    <col min="4095" max="4095" width="10.625" style="60" customWidth="1"/>
    <col min="4096" max="4096" width="26.625" style="60" customWidth="1"/>
    <col min="4097" max="4097" width="10.625" style="60" customWidth="1"/>
    <col min="4098" max="4098" width="3.625" style="60" customWidth="1"/>
    <col min="4099" max="4099" width="6.625" style="60" customWidth="1"/>
    <col min="4100" max="4100" width="3.625" style="60" customWidth="1"/>
    <col min="4101" max="4101" width="8.625" style="60" customWidth="1"/>
    <col min="4102" max="4102" width="3.625" style="60" customWidth="1"/>
    <col min="4103" max="4103" width="9" style="60"/>
    <col min="4104" max="4104" width="27" style="60" bestFit="1" customWidth="1"/>
    <col min="4105" max="4348" width="9" style="60"/>
    <col min="4349" max="4349" width="8.625" style="60" customWidth="1"/>
    <col min="4350" max="4350" width="16.625" style="60" customWidth="1"/>
    <col min="4351" max="4351" width="10.625" style="60" customWidth="1"/>
    <col min="4352" max="4352" width="26.625" style="60" customWidth="1"/>
    <col min="4353" max="4353" width="10.625" style="60" customWidth="1"/>
    <col min="4354" max="4354" width="3.625" style="60" customWidth="1"/>
    <col min="4355" max="4355" width="6.625" style="60" customWidth="1"/>
    <col min="4356" max="4356" width="3.625" style="60" customWidth="1"/>
    <col min="4357" max="4357" width="8.625" style="60" customWidth="1"/>
    <col min="4358" max="4358" width="3.625" style="60" customWidth="1"/>
    <col min="4359" max="4359" width="9" style="60"/>
    <col min="4360" max="4360" width="27" style="60" bestFit="1" customWidth="1"/>
    <col min="4361" max="4604" width="9" style="60"/>
    <col min="4605" max="4605" width="8.625" style="60" customWidth="1"/>
    <col min="4606" max="4606" width="16.625" style="60" customWidth="1"/>
    <col min="4607" max="4607" width="10.625" style="60" customWidth="1"/>
    <col min="4608" max="4608" width="26.625" style="60" customWidth="1"/>
    <col min="4609" max="4609" width="10.625" style="60" customWidth="1"/>
    <col min="4610" max="4610" width="3.625" style="60" customWidth="1"/>
    <col min="4611" max="4611" width="6.625" style="60" customWidth="1"/>
    <col min="4612" max="4612" width="3.625" style="60" customWidth="1"/>
    <col min="4613" max="4613" width="8.625" style="60" customWidth="1"/>
    <col min="4614" max="4614" width="3.625" style="60" customWidth="1"/>
    <col min="4615" max="4615" width="9" style="60"/>
    <col min="4616" max="4616" width="27" style="60" bestFit="1" customWidth="1"/>
    <col min="4617" max="4860" width="9" style="60"/>
    <col min="4861" max="4861" width="8.625" style="60" customWidth="1"/>
    <col min="4862" max="4862" width="16.625" style="60" customWidth="1"/>
    <col min="4863" max="4863" width="10.625" style="60" customWidth="1"/>
    <col min="4864" max="4864" width="26.625" style="60" customWidth="1"/>
    <col min="4865" max="4865" width="10.625" style="60" customWidth="1"/>
    <col min="4866" max="4866" width="3.625" style="60" customWidth="1"/>
    <col min="4867" max="4867" width="6.625" style="60" customWidth="1"/>
    <col min="4868" max="4868" width="3.625" style="60" customWidth="1"/>
    <col min="4869" max="4869" width="8.625" style="60" customWidth="1"/>
    <col min="4870" max="4870" width="3.625" style="60" customWidth="1"/>
    <col min="4871" max="4871" width="9" style="60"/>
    <col min="4872" max="4872" width="27" style="60" bestFit="1" customWidth="1"/>
    <col min="4873" max="5116" width="9" style="60"/>
    <col min="5117" max="5117" width="8.625" style="60" customWidth="1"/>
    <col min="5118" max="5118" width="16.625" style="60" customWidth="1"/>
    <col min="5119" max="5119" width="10.625" style="60" customWidth="1"/>
    <col min="5120" max="5120" width="26.625" style="60" customWidth="1"/>
    <col min="5121" max="5121" width="10.625" style="60" customWidth="1"/>
    <col min="5122" max="5122" width="3.625" style="60" customWidth="1"/>
    <col min="5123" max="5123" width="6.625" style="60" customWidth="1"/>
    <col min="5124" max="5124" width="3.625" style="60" customWidth="1"/>
    <col min="5125" max="5125" width="8.625" style="60" customWidth="1"/>
    <col min="5126" max="5126" width="3.625" style="60" customWidth="1"/>
    <col min="5127" max="5127" width="9" style="60"/>
    <col min="5128" max="5128" width="27" style="60" bestFit="1" customWidth="1"/>
    <col min="5129" max="5372" width="9" style="60"/>
    <col min="5373" max="5373" width="8.625" style="60" customWidth="1"/>
    <col min="5374" max="5374" width="16.625" style="60" customWidth="1"/>
    <col min="5375" max="5375" width="10.625" style="60" customWidth="1"/>
    <col min="5376" max="5376" width="26.625" style="60" customWidth="1"/>
    <col min="5377" max="5377" width="10.625" style="60" customWidth="1"/>
    <col min="5378" max="5378" width="3.625" style="60" customWidth="1"/>
    <col min="5379" max="5379" width="6.625" style="60" customWidth="1"/>
    <col min="5380" max="5380" width="3.625" style="60" customWidth="1"/>
    <col min="5381" max="5381" width="8.625" style="60" customWidth="1"/>
    <col min="5382" max="5382" width="3.625" style="60" customWidth="1"/>
    <col min="5383" max="5383" width="9" style="60"/>
    <col min="5384" max="5384" width="27" style="60" bestFit="1" customWidth="1"/>
    <col min="5385" max="5628" width="9" style="60"/>
    <col min="5629" max="5629" width="8.625" style="60" customWidth="1"/>
    <col min="5630" max="5630" width="16.625" style="60" customWidth="1"/>
    <col min="5631" max="5631" width="10.625" style="60" customWidth="1"/>
    <col min="5632" max="5632" width="26.625" style="60" customWidth="1"/>
    <col min="5633" max="5633" width="10.625" style="60" customWidth="1"/>
    <col min="5634" max="5634" width="3.625" style="60" customWidth="1"/>
    <col min="5635" max="5635" width="6.625" style="60" customWidth="1"/>
    <col min="5636" max="5636" width="3.625" style="60" customWidth="1"/>
    <col min="5637" max="5637" width="8.625" style="60" customWidth="1"/>
    <col min="5638" max="5638" width="3.625" style="60" customWidth="1"/>
    <col min="5639" max="5639" width="9" style="60"/>
    <col min="5640" max="5640" width="27" style="60" bestFit="1" customWidth="1"/>
    <col min="5641" max="5884" width="9" style="60"/>
    <col min="5885" max="5885" width="8.625" style="60" customWidth="1"/>
    <col min="5886" max="5886" width="16.625" style="60" customWidth="1"/>
    <col min="5887" max="5887" width="10.625" style="60" customWidth="1"/>
    <col min="5888" max="5888" width="26.625" style="60" customWidth="1"/>
    <col min="5889" max="5889" width="10.625" style="60" customWidth="1"/>
    <col min="5890" max="5890" width="3.625" style="60" customWidth="1"/>
    <col min="5891" max="5891" width="6.625" style="60" customWidth="1"/>
    <col min="5892" max="5892" width="3.625" style="60" customWidth="1"/>
    <col min="5893" max="5893" width="8.625" style="60" customWidth="1"/>
    <col min="5894" max="5894" width="3.625" style="60" customWidth="1"/>
    <col min="5895" max="5895" width="9" style="60"/>
    <col min="5896" max="5896" width="27" style="60" bestFit="1" customWidth="1"/>
    <col min="5897" max="6140" width="9" style="60"/>
    <col min="6141" max="6141" width="8.625" style="60" customWidth="1"/>
    <col min="6142" max="6142" width="16.625" style="60" customWidth="1"/>
    <col min="6143" max="6143" width="10.625" style="60" customWidth="1"/>
    <col min="6144" max="6144" width="26.625" style="60" customWidth="1"/>
    <col min="6145" max="6145" width="10.625" style="60" customWidth="1"/>
    <col min="6146" max="6146" width="3.625" style="60" customWidth="1"/>
    <col min="6147" max="6147" width="6.625" style="60" customWidth="1"/>
    <col min="6148" max="6148" width="3.625" style="60" customWidth="1"/>
    <col min="6149" max="6149" width="8.625" style="60" customWidth="1"/>
    <col min="6150" max="6150" width="3.625" style="60" customWidth="1"/>
    <col min="6151" max="6151" width="9" style="60"/>
    <col min="6152" max="6152" width="27" style="60" bestFit="1" customWidth="1"/>
    <col min="6153" max="6396" width="9" style="60"/>
    <col min="6397" max="6397" width="8.625" style="60" customWidth="1"/>
    <col min="6398" max="6398" width="16.625" style="60" customWidth="1"/>
    <col min="6399" max="6399" width="10.625" style="60" customWidth="1"/>
    <col min="6400" max="6400" width="26.625" style="60" customWidth="1"/>
    <col min="6401" max="6401" width="10.625" style="60" customWidth="1"/>
    <col min="6402" max="6402" width="3.625" style="60" customWidth="1"/>
    <col min="6403" max="6403" width="6.625" style="60" customWidth="1"/>
    <col min="6404" max="6404" width="3.625" style="60" customWidth="1"/>
    <col min="6405" max="6405" width="8.625" style="60" customWidth="1"/>
    <col min="6406" max="6406" width="3.625" style="60" customWidth="1"/>
    <col min="6407" max="6407" width="9" style="60"/>
    <col min="6408" max="6408" width="27" style="60" bestFit="1" customWidth="1"/>
    <col min="6409" max="6652" width="9" style="60"/>
    <col min="6653" max="6653" width="8.625" style="60" customWidth="1"/>
    <col min="6654" max="6654" width="16.625" style="60" customWidth="1"/>
    <col min="6655" max="6655" width="10.625" style="60" customWidth="1"/>
    <col min="6656" max="6656" width="26.625" style="60" customWidth="1"/>
    <col min="6657" max="6657" width="10.625" style="60" customWidth="1"/>
    <col min="6658" max="6658" width="3.625" style="60" customWidth="1"/>
    <col min="6659" max="6659" width="6.625" style="60" customWidth="1"/>
    <col min="6660" max="6660" width="3.625" style="60" customWidth="1"/>
    <col min="6661" max="6661" width="8.625" style="60" customWidth="1"/>
    <col min="6662" max="6662" width="3.625" style="60" customWidth="1"/>
    <col min="6663" max="6663" width="9" style="60"/>
    <col min="6664" max="6664" width="27" style="60" bestFit="1" customWidth="1"/>
    <col min="6665" max="6908" width="9" style="60"/>
    <col min="6909" max="6909" width="8.625" style="60" customWidth="1"/>
    <col min="6910" max="6910" width="16.625" style="60" customWidth="1"/>
    <col min="6911" max="6911" width="10.625" style="60" customWidth="1"/>
    <col min="6912" max="6912" width="26.625" style="60" customWidth="1"/>
    <col min="6913" max="6913" width="10.625" style="60" customWidth="1"/>
    <col min="6914" max="6914" width="3.625" style="60" customWidth="1"/>
    <col min="6915" max="6915" width="6.625" style="60" customWidth="1"/>
    <col min="6916" max="6916" width="3.625" style="60" customWidth="1"/>
    <col min="6917" max="6917" width="8.625" style="60" customWidth="1"/>
    <col min="6918" max="6918" width="3.625" style="60" customWidth="1"/>
    <col min="6919" max="6919" width="9" style="60"/>
    <col min="6920" max="6920" width="27" style="60" bestFit="1" customWidth="1"/>
    <col min="6921" max="7164" width="9" style="60"/>
    <col min="7165" max="7165" width="8.625" style="60" customWidth="1"/>
    <col min="7166" max="7166" width="16.625" style="60" customWidth="1"/>
    <col min="7167" max="7167" width="10.625" style="60" customWidth="1"/>
    <col min="7168" max="7168" width="26.625" style="60" customWidth="1"/>
    <col min="7169" max="7169" width="10.625" style="60" customWidth="1"/>
    <col min="7170" max="7170" width="3.625" style="60" customWidth="1"/>
    <col min="7171" max="7171" width="6.625" style="60" customWidth="1"/>
    <col min="7172" max="7172" width="3.625" style="60" customWidth="1"/>
    <col min="7173" max="7173" width="8.625" style="60" customWidth="1"/>
    <col min="7174" max="7174" width="3.625" style="60" customWidth="1"/>
    <col min="7175" max="7175" width="9" style="60"/>
    <col min="7176" max="7176" width="27" style="60" bestFit="1" customWidth="1"/>
    <col min="7177" max="7420" width="9" style="60"/>
    <col min="7421" max="7421" width="8.625" style="60" customWidth="1"/>
    <col min="7422" max="7422" width="16.625" style="60" customWidth="1"/>
    <col min="7423" max="7423" width="10.625" style="60" customWidth="1"/>
    <col min="7424" max="7424" width="26.625" style="60" customWidth="1"/>
    <col min="7425" max="7425" width="10.625" style="60" customWidth="1"/>
    <col min="7426" max="7426" width="3.625" style="60" customWidth="1"/>
    <col min="7427" max="7427" width="6.625" style="60" customWidth="1"/>
    <col min="7428" max="7428" width="3.625" style="60" customWidth="1"/>
    <col min="7429" max="7429" width="8.625" style="60" customWidth="1"/>
    <col min="7430" max="7430" width="3.625" style="60" customWidth="1"/>
    <col min="7431" max="7431" width="9" style="60"/>
    <col min="7432" max="7432" width="27" style="60" bestFit="1" customWidth="1"/>
    <col min="7433" max="7676" width="9" style="60"/>
    <col min="7677" max="7677" width="8.625" style="60" customWidth="1"/>
    <col min="7678" max="7678" width="16.625" style="60" customWidth="1"/>
    <col min="7679" max="7679" width="10.625" style="60" customWidth="1"/>
    <col min="7680" max="7680" width="26.625" style="60" customWidth="1"/>
    <col min="7681" max="7681" width="10.625" style="60" customWidth="1"/>
    <col min="7682" max="7682" width="3.625" style="60" customWidth="1"/>
    <col min="7683" max="7683" width="6.625" style="60" customWidth="1"/>
    <col min="7684" max="7684" width="3.625" style="60" customWidth="1"/>
    <col min="7685" max="7685" width="8.625" style="60" customWidth="1"/>
    <col min="7686" max="7686" width="3.625" style="60" customWidth="1"/>
    <col min="7687" max="7687" width="9" style="60"/>
    <col min="7688" max="7688" width="27" style="60" bestFit="1" customWidth="1"/>
    <col min="7689" max="7932" width="9" style="60"/>
    <col min="7933" max="7933" width="8.625" style="60" customWidth="1"/>
    <col min="7934" max="7934" width="16.625" style="60" customWidth="1"/>
    <col min="7935" max="7935" width="10.625" style="60" customWidth="1"/>
    <col min="7936" max="7936" width="26.625" style="60" customWidth="1"/>
    <col min="7937" max="7937" width="10.625" style="60" customWidth="1"/>
    <col min="7938" max="7938" width="3.625" style="60" customWidth="1"/>
    <col min="7939" max="7939" width="6.625" style="60" customWidth="1"/>
    <col min="7940" max="7940" width="3.625" style="60" customWidth="1"/>
    <col min="7941" max="7941" width="8.625" style="60" customWidth="1"/>
    <col min="7942" max="7942" width="3.625" style="60" customWidth="1"/>
    <col min="7943" max="7943" width="9" style="60"/>
    <col min="7944" max="7944" width="27" style="60" bestFit="1" customWidth="1"/>
    <col min="7945" max="8188" width="9" style="60"/>
    <col min="8189" max="8189" width="8.625" style="60" customWidth="1"/>
    <col min="8190" max="8190" width="16.625" style="60" customWidth="1"/>
    <col min="8191" max="8191" width="10.625" style="60" customWidth="1"/>
    <col min="8192" max="8192" width="26.625" style="60" customWidth="1"/>
    <col min="8193" max="8193" width="10.625" style="60" customWidth="1"/>
    <col min="8194" max="8194" width="3.625" style="60" customWidth="1"/>
    <col min="8195" max="8195" width="6.625" style="60" customWidth="1"/>
    <col min="8196" max="8196" width="3.625" style="60" customWidth="1"/>
    <col min="8197" max="8197" width="8.625" style="60" customWidth="1"/>
    <col min="8198" max="8198" width="3.625" style="60" customWidth="1"/>
    <col min="8199" max="8199" width="9" style="60"/>
    <col min="8200" max="8200" width="27" style="60" bestFit="1" customWidth="1"/>
    <col min="8201" max="8444" width="9" style="60"/>
    <col min="8445" max="8445" width="8.625" style="60" customWidth="1"/>
    <col min="8446" max="8446" width="16.625" style="60" customWidth="1"/>
    <col min="8447" max="8447" width="10.625" style="60" customWidth="1"/>
    <col min="8448" max="8448" width="26.625" style="60" customWidth="1"/>
    <col min="8449" max="8449" width="10.625" style="60" customWidth="1"/>
    <col min="8450" max="8450" width="3.625" style="60" customWidth="1"/>
    <col min="8451" max="8451" width="6.625" style="60" customWidth="1"/>
    <col min="8452" max="8452" width="3.625" style="60" customWidth="1"/>
    <col min="8453" max="8453" width="8.625" style="60" customWidth="1"/>
    <col min="8454" max="8454" width="3.625" style="60" customWidth="1"/>
    <col min="8455" max="8455" width="9" style="60"/>
    <col min="8456" max="8456" width="27" style="60" bestFit="1" customWidth="1"/>
    <col min="8457" max="8700" width="9" style="60"/>
    <col min="8701" max="8701" width="8.625" style="60" customWidth="1"/>
    <col min="8702" max="8702" width="16.625" style="60" customWidth="1"/>
    <col min="8703" max="8703" width="10.625" style="60" customWidth="1"/>
    <col min="8704" max="8704" width="26.625" style="60" customWidth="1"/>
    <col min="8705" max="8705" width="10.625" style="60" customWidth="1"/>
    <col min="8706" max="8706" width="3.625" style="60" customWidth="1"/>
    <col min="8707" max="8707" width="6.625" style="60" customWidth="1"/>
    <col min="8708" max="8708" width="3.625" style="60" customWidth="1"/>
    <col min="8709" max="8709" width="8.625" style="60" customWidth="1"/>
    <col min="8710" max="8710" width="3.625" style="60" customWidth="1"/>
    <col min="8711" max="8711" width="9" style="60"/>
    <col min="8712" max="8712" width="27" style="60" bestFit="1" customWidth="1"/>
    <col min="8713" max="8956" width="9" style="60"/>
    <col min="8957" max="8957" width="8.625" style="60" customWidth="1"/>
    <col min="8958" max="8958" width="16.625" style="60" customWidth="1"/>
    <col min="8959" max="8959" width="10.625" style="60" customWidth="1"/>
    <col min="8960" max="8960" width="26.625" style="60" customWidth="1"/>
    <col min="8961" max="8961" width="10.625" style="60" customWidth="1"/>
    <col min="8962" max="8962" width="3.625" style="60" customWidth="1"/>
    <col min="8963" max="8963" width="6.625" style="60" customWidth="1"/>
    <col min="8964" max="8964" width="3.625" style="60" customWidth="1"/>
    <col min="8965" max="8965" width="8.625" style="60" customWidth="1"/>
    <col min="8966" max="8966" width="3.625" style="60" customWidth="1"/>
    <col min="8967" max="8967" width="9" style="60"/>
    <col min="8968" max="8968" width="27" style="60" bestFit="1" customWidth="1"/>
    <col min="8969" max="9212" width="9" style="60"/>
    <col min="9213" max="9213" width="8.625" style="60" customWidth="1"/>
    <col min="9214" max="9214" width="16.625" style="60" customWidth="1"/>
    <col min="9215" max="9215" width="10.625" style="60" customWidth="1"/>
    <col min="9216" max="9216" width="26.625" style="60" customWidth="1"/>
    <col min="9217" max="9217" width="10.625" style="60" customWidth="1"/>
    <col min="9218" max="9218" width="3.625" style="60" customWidth="1"/>
    <col min="9219" max="9219" width="6.625" style="60" customWidth="1"/>
    <col min="9220" max="9220" width="3.625" style="60" customWidth="1"/>
    <col min="9221" max="9221" width="8.625" style="60" customWidth="1"/>
    <col min="9222" max="9222" width="3.625" style="60" customWidth="1"/>
    <col min="9223" max="9223" width="9" style="60"/>
    <col min="9224" max="9224" width="27" style="60" bestFit="1" customWidth="1"/>
    <col min="9225" max="9468" width="9" style="60"/>
    <col min="9469" max="9469" width="8.625" style="60" customWidth="1"/>
    <col min="9470" max="9470" width="16.625" style="60" customWidth="1"/>
    <col min="9471" max="9471" width="10.625" style="60" customWidth="1"/>
    <col min="9472" max="9472" width="26.625" style="60" customWidth="1"/>
    <col min="9473" max="9473" width="10.625" style="60" customWidth="1"/>
    <col min="9474" max="9474" width="3.625" style="60" customWidth="1"/>
    <col min="9475" max="9475" width="6.625" style="60" customWidth="1"/>
    <col min="9476" max="9476" width="3.625" style="60" customWidth="1"/>
    <col min="9477" max="9477" width="8.625" style="60" customWidth="1"/>
    <col min="9478" max="9478" width="3.625" style="60" customWidth="1"/>
    <col min="9479" max="9479" width="9" style="60"/>
    <col min="9480" max="9480" width="27" style="60" bestFit="1" customWidth="1"/>
    <col min="9481" max="9724" width="9" style="60"/>
    <col min="9725" max="9725" width="8.625" style="60" customWidth="1"/>
    <col min="9726" max="9726" width="16.625" style="60" customWidth="1"/>
    <col min="9727" max="9727" width="10.625" style="60" customWidth="1"/>
    <col min="9728" max="9728" width="26.625" style="60" customWidth="1"/>
    <col min="9729" max="9729" width="10.625" style="60" customWidth="1"/>
    <col min="9730" max="9730" width="3.625" style="60" customWidth="1"/>
    <col min="9731" max="9731" width="6.625" style="60" customWidth="1"/>
    <col min="9732" max="9732" width="3.625" style="60" customWidth="1"/>
    <col min="9733" max="9733" width="8.625" style="60" customWidth="1"/>
    <col min="9734" max="9734" width="3.625" style="60" customWidth="1"/>
    <col min="9735" max="9735" width="9" style="60"/>
    <col min="9736" max="9736" width="27" style="60" bestFit="1" customWidth="1"/>
    <col min="9737" max="9980" width="9" style="60"/>
    <col min="9981" max="9981" width="8.625" style="60" customWidth="1"/>
    <col min="9982" max="9982" width="16.625" style="60" customWidth="1"/>
    <col min="9983" max="9983" width="10.625" style="60" customWidth="1"/>
    <col min="9984" max="9984" width="26.625" style="60" customWidth="1"/>
    <col min="9985" max="9985" width="10.625" style="60" customWidth="1"/>
    <col min="9986" max="9986" width="3.625" style="60" customWidth="1"/>
    <col min="9987" max="9987" width="6.625" style="60" customWidth="1"/>
    <col min="9988" max="9988" width="3.625" style="60" customWidth="1"/>
    <col min="9989" max="9989" width="8.625" style="60" customWidth="1"/>
    <col min="9990" max="9990" width="3.625" style="60" customWidth="1"/>
    <col min="9991" max="9991" width="9" style="60"/>
    <col min="9992" max="9992" width="27" style="60" bestFit="1" customWidth="1"/>
    <col min="9993" max="10236" width="9" style="60"/>
    <col min="10237" max="10237" width="8.625" style="60" customWidth="1"/>
    <col min="10238" max="10238" width="16.625" style="60" customWidth="1"/>
    <col min="10239" max="10239" width="10.625" style="60" customWidth="1"/>
    <col min="10240" max="10240" width="26.625" style="60" customWidth="1"/>
    <col min="10241" max="10241" width="10.625" style="60" customWidth="1"/>
    <col min="10242" max="10242" width="3.625" style="60" customWidth="1"/>
    <col min="10243" max="10243" width="6.625" style="60" customWidth="1"/>
    <col min="10244" max="10244" width="3.625" style="60" customWidth="1"/>
    <col min="10245" max="10245" width="8.625" style="60" customWidth="1"/>
    <col min="10246" max="10246" width="3.625" style="60" customWidth="1"/>
    <col min="10247" max="10247" width="9" style="60"/>
    <col min="10248" max="10248" width="27" style="60" bestFit="1" customWidth="1"/>
    <col min="10249" max="10492" width="9" style="60"/>
    <col min="10493" max="10493" width="8.625" style="60" customWidth="1"/>
    <col min="10494" max="10494" width="16.625" style="60" customWidth="1"/>
    <col min="10495" max="10495" width="10.625" style="60" customWidth="1"/>
    <col min="10496" max="10496" width="26.625" style="60" customWidth="1"/>
    <col min="10497" max="10497" width="10.625" style="60" customWidth="1"/>
    <col min="10498" max="10498" width="3.625" style="60" customWidth="1"/>
    <col min="10499" max="10499" width="6.625" style="60" customWidth="1"/>
    <col min="10500" max="10500" width="3.625" style="60" customWidth="1"/>
    <col min="10501" max="10501" width="8.625" style="60" customWidth="1"/>
    <col min="10502" max="10502" width="3.625" style="60" customWidth="1"/>
    <col min="10503" max="10503" width="9" style="60"/>
    <col min="10504" max="10504" width="27" style="60" bestFit="1" customWidth="1"/>
    <col min="10505" max="10748" width="9" style="60"/>
    <col min="10749" max="10749" width="8.625" style="60" customWidth="1"/>
    <col min="10750" max="10750" width="16.625" style="60" customWidth="1"/>
    <col min="10751" max="10751" width="10.625" style="60" customWidth="1"/>
    <col min="10752" max="10752" width="26.625" style="60" customWidth="1"/>
    <col min="10753" max="10753" width="10.625" style="60" customWidth="1"/>
    <col min="10754" max="10754" width="3.625" style="60" customWidth="1"/>
    <col min="10755" max="10755" width="6.625" style="60" customWidth="1"/>
    <col min="10756" max="10756" width="3.625" style="60" customWidth="1"/>
    <col min="10757" max="10757" width="8.625" style="60" customWidth="1"/>
    <col min="10758" max="10758" width="3.625" style="60" customWidth="1"/>
    <col min="10759" max="10759" width="9" style="60"/>
    <col min="10760" max="10760" width="27" style="60" bestFit="1" customWidth="1"/>
    <col min="10761" max="11004" width="9" style="60"/>
    <col min="11005" max="11005" width="8.625" style="60" customWidth="1"/>
    <col min="11006" max="11006" width="16.625" style="60" customWidth="1"/>
    <col min="11007" max="11007" width="10.625" style="60" customWidth="1"/>
    <col min="11008" max="11008" width="26.625" style="60" customWidth="1"/>
    <col min="11009" max="11009" width="10.625" style="60" customWidth="1"/>
    <col min="11010" max="11010" width="3.625" style="60" customWidth="1"/>
    <col min="11011" max="11011" width="6.625" style="60" customWidth="1"/>
    <col min="11012" max="11012" width="3.625" style="60" customWidth="1"/>
    <col min="11013" max="11013" width="8.625" style="60" customWidth="1"/>
    <col min="11014" max="11014" width="3.625" style="60" customWidth="1"/>
    <col min="11015" max="11015" width="9" style="60"/>
    <col min="11016" max="11016" width="27" style="60" bestFit="1" customWidth="1"/>
    <col min="11017" max="11260" width="9" style="60"/>
    <col min="11261" max="11261" width="8.625" style="60" customWidth="1"/>
    <col min="11262" max="11262" width="16.625" style="60" customWidth="1"/>
    <col min="11263" max="11263" width="10.625" style="60" customWidth="1"/>
    <col min="11264" max="11264" width="26.625" style="60" customWidth="1"/>
    <col min="11265" max="11265" width="10.625" style="60" customWidth="1"/>
    <col min="11266" max="11266" width="3.625" style="60" customWidth="1"/>
    <col min="11267" max="11267" width="6.625" style="60" customWidth="1"/>
    <col min="11268" max="11268" width="3.625" style="60" customWidth="1"/>
    <col min="11269" max="11269" width="8.625" style="60" customWidth="1"/>
    <col min="11270" max="11270" width="3.625" style="60" customWidth="1"/>
    <col min="11271" max="11271" width="9" style="60"/>
    <col min="11272" max="11272" width="27" style="60" bestFit="1" customWidth="1"/>
    <col min="11273" max="11516" width="9" style="60"/>
    <col min="11517" max="11517" width="8.625" style="60" customWidth="1"/>
    <col min="11518" max="11518" width="16.625" style="60" customWidth="1"/>
    <col min="11519" max="11519" width="10.625" style="60" customWidth="1"/>
    <col min="11520" max="11520" width="26.625" style="60" customWidth="1"/>
    <col min="11521" max="11521" width="10.625" style="60" customWidth="1"/>
    <col min="11522" max="11522" width="3.625" style="60" customWidth="1"/>
    <col min="11523" max="11523" width="6.625" style="60" customWidth="1"/>
    <col min="11524" max="11524" width="3.625" style="60" customWidth="1"/>
    <col min="11525" max="11525" width="8.625" style="60" customWidth="1"/>
    <col min="11526" max="11526" width="3.625" style="60" customWidth="1"/>
    <col min="11527" max="11527" width="9" style="60"/>
    <col min="11528" max="11528" width="27" style="60" bestFit="1" customWidth="1"/>
    <col min="11529" max="11772" width="9" style="60"/>
    <col min="11773" max="11773" width="8.625" style="60" customWidth="1"/>
    <col min="11774" max="11774" width="16.625" style="60" customWidth="1"/>
    <col min="11775" max="11775" width="10.625" style="60" customWidth="1"/>
    <col min="11776" max="11776" width="26.625" style="60" customWidth="1"/>
    <col min="11777" max="11777" width="10.625" style="60" customWidth="1"/>
    <col min="11778" max="11778" width="3.625" style="60" customWidth="1"/>
    <col min="11779" max="11779" width="6.625" style="60" customWidth="1"/>
    <col min="11780" max="11780" width="3.625" style="60" customWidth="1"/>
    <col min="11781" max="11781" width="8.625" style="60" customWidth="1"/>
    <col min="11782" max="11782" width="3.625" style="60" customWidth="1"/>
    <col min="11783" max="11783" width="9" style="60"/>
    <col min="11784" max="11784" width="27" style="60" bestFit="1" customWidth="1"/>
    <col min="11785" max="12028" width="9" style="60"/>
    <col min="12029" max="12029" width="8.625" style="60" customWidth="1"/>
    <col min="12030" max="12030" width="16.625" style="60" customWidth="1"/>
    <col min="12031" max="12031" width="10.625" style="60" customWidth="1"/>
    <col min="12032" max="12032" width="26.625" style="60" customWidth="1"/>
    <col min="12033" max="12033" width="10.625" style="60" customWidth="1"/>
    <col min="12034" max="12034" width="3.625" style="60" customWidth="1"/>
    <col min="12035" max="12035" width="6.625" style="60" customWidth="1"/>
    <col min="12036" max="12036" width="3.625" style="60" customWidth="1"/>
    <col min="12037" max="12037" width="8.625" style="60" customWidth="1"/>
    <col min="12038" max="12038" width="3.625" style="60" customWidth="1"/>
    <col min="12039" max="12039" width="9" style="60"/>
    <col min="12040" max="12040" width="27" style="60" bestFit="1" customWidth="1"/>
    <col min="12041" max="12284" width="9" style="60"/>
    <col min="12285" max="12285" width="8.625" style="60" customWidth="1"/>
    <col min="12286" max="12286" width="16.625" style="60" customWidth="1"/>
    <col min="12287" max="12287" width="10.625" style="60" customWidth="1"/>
    <col min="12288" max="12288" width="26.625" style="60" customWidth="1"/>
    <col min="12289" max="12289" width="10.625" style="60" customWidth="1"/>
    <col min="12290" max="12290" width="3.625" style="60" customWidth="1"/>
    <col min="12291" max="12291" width="6.625" style="60" customWidth="1"/>
    <col min="12292" max="12292" width="3.625" style="60" customWidth="1"/>
    <col min="12293" max="12293" width="8.625" style="60" customWidth="1"/>
    <col min="12294" max="12294" width="3.625" style="60" customWidth="1"/>
    <col min="12295" max="12295" width="9" style="60"/>
    <col min="12296" max="12296" width="27" style="60" bestFit="1" customWidth="1"/>
    <col min="12297" max="12540" width="9" style="60"/>
    <col min="12541" max="12541" width="8.625" style="60" customWidth="1"/>
    <col min="12542" max="12542" width="16.625" style="60" customWidth="1"/>
    <col min="12543" max="12543" width="10.625" style="60" customWidth="1"/>
    <col min="12544" max="12544" width="26.625" style="60" customWidth="1"/>
    <col min="12545" max="12545" width="10.625" style="60" customWidth="1"/>
    <col min="12546" max="12546" width="3.625" style="60" customWidth="1"/>
    <col min="12547" max="12547" width="6.625" style="60" customWidth="1"/>
    <col min="12548" max="12548" width="3.625" style="60" customWidth="1"/>
    <col min="12549" max="12549" width="8.625" style="60" customWidth="1"/>
    <col min="12550" max="12550" width="3.625" style="60" customWidth="1"/>
    <col min="12551" max="12551" width="9" style="60"/>
    <col min="12552" max="12552" width="27" style="60" bestFit="1" customWidth="1"/>
    <col min="12553" max="12796" width="9" style="60"/>
    <col min="12797" max="12797" width="8.625" style="60" customWidth="1"/>
    <col min="12798" max="12798" width="16.625" style="60" customWidth="1"/>
    <col min="12799" max="12799" width="10.625" style="60" customWidth="1"/>
    <col min="12800" max="12800" width="26.625" style="60" customWidth="1"/>
    <col min="12801" max="12801" width="10.625" style="60" customWidth="1"/>
    <col min="12802" max="12802" width="3.625" style="60" customWidth="1"/>
    <col min="12803" max="12803" width="6.625" style="60" customWidth="1"/>
    <col min="12804" max="12804" width="3.625" style="60" customWidth="1"/>
    <col min="12805" max="12805" width="8.625" style="60" customWidth="1"/>
    <col min="12806" max="12806" width="3.625" style="60" customWidth="1"/>
    <col min="12807" max="12807" width="9" style="60"/>
    <col min="12808" max="12808" width="27" style="60" bestFit="1" customWidth="1"/>
    <col min="12809" max="13052" width="9" style="60"/>
    <col min="13053" max="13053" width="8.625" style="60" customWidth="1"/>
    <col min="13054" max="13054" width="16.625" style="60" customWidth="1"/>
    <col min="13055" max="13055" width="10.625" style="60" customWidth="1"/>
    <col min="13056" max="13056" width="26.625" style="60" customWidth="1"/>
    <col min="13057" max="13057" width="10.625" style="60" customWidth="1"/>
    <col min="13058" max="13058" width="3.625" style="60" customWidth="1"/>
    <col min="13059" max="13059" width="6.625" style="60" customWidth="1"/>
    <col min="13060" max="13060" width="3.625" style="60" customWidth="1"/>
    <col min="13061" max="13061" width="8.625" style="60" customWidth="1"/>
    <col min="13062" max="13062" width="3.625" style="60" customWidth="1"/>
    <col min="13063" max="13063" width="9" style="60"/>
    <col min="13064" max="13064" width="27" style="60" bestFit="1" customWidth="1"/>
    <col min="13065" max="13308" width="9" style="60"/>
    <col min="13309" max="13309" width="8.625" style="60" customWidth="1"/>
    <col min="13310" max="13310" width="16.625" style="60" customWidth="1"/>
    <col min="13311" max="13311" width="10.625" style="60" customWidth="1"/>
    <col min="13312" max="13312" width="26.625" style="60" customWidth="1"/>
    <col min="13313" max="13313" width="10.625" style="60" customWidth="1"/>
    <col min="13314" max="13314" width="3.625" style="60" customWidth="1"/>
    <col min="13315" max="13315" width="6.625" style="60" customWidth="1"/>
    <col min="13316" max="13316" width="3.625" style="60" customWidth="1"/>
    <col min="13317" max="13317" width="8.625" style="60" customWidth="1"/>
    <col min="13318" max="13318" width="3.625" style="60" customWidth="1"/>
    <col min="13319" max="13319" width="9" style="60"/>
    <col min="13320" max="13320" width="27" style="60" bestFit="1" customWidth="1"/>
    <col min="13321" max="13564" width="9" style="60"/>
    <col min="13565" max="13565" width="8.625" style="60" customWidth="1"/>
    <col min="13566" max="13566" width="16.625" style="60" customWidth="1"/>
    <col min="13567" max="13567" width="10.625" style="60" customWidth="1"/>
    <col min="13568" max="13568" width="26.625" style="60" customWidth="1"/>
    <col min="13569" max="13569" width="10.625" style="60" customWidth="1"/>
    <col min="13570" max="13570" width="3.625" style="60" customWidth="1"/>
    <col min="13571" max="13571" width="6.625" style="60" customWidth="1"/>
    <col min="13572" max="13572" width="3.625" style="60" customWidth="1"/>
    <col min="13573" max="13573" width="8.625" style="60" customWidth="1"/>
    <col min="13574" max="13574" width="3.625" style="60" customWidth="1"/>
    <col min="13575" max="13575" width="9" style="60"/>
    <col min="13576" max="13576" width="27" style="60" bestFit="1" customWidth="1"/>
    <col min="13577" max="13820" width="9" style="60"/>
    <col min="13821" max="13821" width="8.625" style="60" customWidth="1"/>
    <col min="13822" max="13822" width="16.625" style="60" customWidth="1"/>
    <col min="13823" max="13823" width="10.625" style="60" customWidth="1"/>
    <col min="13824" max="13824" width="26.625" style="60" customWidth="1"/>
    <col min="13825" max="13825" width="10.625" style="60" customWidth="1"/>
    <col min="13826" max="13826" width="3.625" style="60" customWidth="1"/>
    <col min="13827" max="13827" width="6.625" style="60" customWidth="1"/>
    <col min="13828" max="13828" width="3.625" style="60" customWidth="1"/>
    <col min="13829" max="13829" width="8.625" style="60" customWidth="1"/>
    <col min="13830" max="13830" width="3.625" style="60" customWidth="1"/>
    <col min="13831" max="13831" width="9" style="60"/>
    <col min="13832" max="13832" width="27" style="60" bestFit="1" customWidth="1"/>
    <col min="13833" max="14076" width="9" style="60"/>
    <col min="14077" max="14077" width="8.625" style="60" customWidth="1"/>
    <col min="14078" max="14078" width="16.625" style="60" customWidth="1"/>
    <col min="14079" max="14079" width="10.625" style="60" customWidth="1"/>
    <col min="14080" max="14080" width="26.625" style="60" customWidth="1"/>
    <col min="14081" max="14081" width="10.625" style="60" customWidth="1"/>
    <col min="14082" max="14082" width="3.625" style="60" customWidth="1"/>
    <col min="14083" max="14083" width="6.625" style="60" customWidth="1"/>
    <col min="14084" max="14084" width="3.625" style="60" customWidth="1"/>
    <col min="14085" max="14085" width="8.625" style="60" customWidth="1"/>
    <col min="14086" max="14086" width="3.625" style="60" customWidth="1"/>
    <col min="14087" max="14087" width="9" style="60"/>
    <col min="14088" max="14088" width="27" style="60" bestFit="1" customWidth="1"/>
    <col min="14089" max="14332" width="9" style="60"/>
    <col min="14333" max="14333" width="8.625" style="60" customWidth="1"/>
    <col min="14334" max="14334" width="16.625" style="60" customWidth="1"/>
    <col min="14335" max="14335" width="10.625" style="60" customWidth="1"/>
    <col min="14336" max="14336" width="26.625" style="60" customWidth="1"/>
    <col min="14337" max="14337" width="10.625" style="60" customWidth="1"/>
    <col min="14338" max="14338" width="3.625" style="60" customWidth="1"/>
    <col min="14339" max="14339" width="6.625" style="60" customWidth="1"/>
    <col min="14340" max="14340" width="3.625" style="60" customWidth="1"/>
    <col min="14341" max="14341" width="8.625" style="60" customWidth="1"/>
    <col min="14342" max="14342" width="3.625" style="60" customWidth="1"/>
    <col min="14343" max="14343" width="9" style="60"/>
    <col min="14344" max="14344" width="27" style="60" bestFit="1" customWidth="1"/>
    <col min="14345" max="14588" width="9" style="60"/>
    <col min="14589" max="14589" width="8.625" style="60" customWidth="1"/>
    <col min="14590" max="14590" width="16.625" style="60" customWidth="1"/>
    <col min="14591" max="14591" width="10.625" style="60" customWidth="1"/>
    <col min="14592" max="14592" width="26.625" style="60" customWidth="1"/>
    <col min="14593" max="14593" width="10.625" style="60" customWidth="1"/>
    <col min="14594" max="14594" width="3.625" style="60" customWidth="1"/>
    <col min="14595" max="14595" width="6.625" style="60" customWidth="1"/>
    <col min="14596" max="14596" width="3.625" style="60" customWidth="1"/>
    <col min="14597" max="14597" width="8.625" style="60" customWidth="1"/>
    <col min="14598" max="14598" width="3.625" style="60" customWidth="1"/>
    <col min="14599" max="14599" width="9" style="60"/>
    <col min="14600" max="14600" width="27" style="60" bestFit="1" customWidth="1"/>
    <col min="14601" max="14844" width="9" style="60"/>
    <col min="14845" max="14845" width="8.625" style="60" customWidth="1"/>
    <col min="14846" max="14846" width="16.625" style="60" customWidth="1"/>
    <col min="14847" max="14847" width="10.625" style="60" customWidth="1"/>
    <col min="14848" max="14848" width="26.625" style="60" customWidth="1"/>
    <col min="14849" max="14849" width="10.625" style="60" customWidth="1"/>
    <col min="14850" max="14850" width="3.625" style="60" customWidth="1"/>
    <col min="14851" max="14851" width="6.625" style="60" customWidth="1"/>
    <col min="14852" max="14852" width="3.625" style="60" customWidth="1"/>
    <col min="14853" max="14853" width="8.625" style="60" customWidth="1"/>
    <col min="14854" max="14854" width="3.625" style="60" customWidth="1"/>
    <col min="14855" max="14855" width="9" style="60"/>
    <col min="14856" max="14856" width="27" style="60" bestFit="1" customWidth="1"/>
    <col min="14857" max="15100" width="9" style="60"/>
    <col min="15101" max="15101" width="8.625" style="60" customWidth="1"/>
    <col min="15102" max="15102" width="16.625" style="60" customWidth="1"/>
    <col min="15103" max="15103" width="10.625" style="60" customWidth="1"/>
    <col min="15104" max="15104" width="26.625" style="60" customWidth="1"/>
    <col min="15105" max="15105" width="10.625" style="60" customWidth="1"/>
    <col min="15106" max="15106" width="3.625" style="60" customWidth="1"/>
    <col min="15107" max="15107" width="6.625" style="60" customWidth="1"/>
    <col min="15108" max="15108" width="3.625" style="60" customWidth="1"/>
    <col min="15109" max="15109" width="8.625" style="60" customWidth="1"/>
    <col min="15110" max="15110" width="3.625" style="60" customWidth="1"/>
    <col min="15111" max="15111" width="9" style="60"/>
    <col min="15112" max="15112" width="27" style="60" bestFit="1" customWidth="1"/>
    <col min="15113" max="15356" width="9" style="60"/>
    <col min="15357" max="15357" width="8.625" style="60" customWidth="1"/>
    <col min="15358" max="15358" width="16.625" style="60" customWidth="1"/>
    <col min="15359" max="15359" width="10.625" style="60" customWidth="1"/>
    <col min="15360" max="15360" width="26.625" style="60" customWidth="1"/>
    <col min="15361" max="15361" width="10.625" style="60" customWidth="1"/>
    <col min="15362" max="15362" width="3.625" style="60" customWidth="1"/>
    <col min="15363" max="15363" width="6.625" style="60" customWidth="1"/>
    <col min="15364" max="15364" width="3.625" style="60" customWidth="1"/>
    <col min="15365" max="15365" width="8.625" style="60" customWidth="1"/>
    <col min="15366" max="15366" width="3.625" style="60" customWidth="1"/>
    <col min="15367" max="15367" width="9" style="60"/>
    <col min="15368" max="15368" width="27" style="60" bestFit="1" customWidth="1"/>
    <col min="15369" max="15612" width="9" style="60"/>
    <col min="15613" max="15613" width="8.625" style="60" customWidth="1"/>
    <col min="15614" max="15614" width="16.625" style="60" customWidth="1"/>
    <col min="15615" max="15615" width="10.625" style="60" customWidth="1"/>
    <col min="15616" max="15616" width="26.625" style="60" customWidth="1"/>
    <col min="15617" max="15617" width="10.625" style="60" customWidth="1"/>
    <col min="15618" max="15618" width="3.625" style="60" customWidth="1"/>
    <col min="15619" max="15619" width="6.625" style="60" customWidth="1"/>
    <col min="15620" max="15620" width="3.625" style="60" customWidth="1"/>
    <col min="15621" max="15621" width="8.625" style="60" customWidth="1"/>
    <col min="15622" max="15622" width="3.625" style="60" customWidth="1"/>
    <col min="15623" max="15623" width="9" style="60"/>
    <col min="15624" max="15624" width="27" style="60" bestFit="1" customWidth="1"/>
    <col min="15625" max="15868" width="9" style="60"/>
    <col min="15869" max="15869" width="8.625" style="60" customWidth="1"/>
    <col min="15870" max="15870" width="16.625" style="60" customWidth="1"/>
    <col min="15871" max="15871" width="10.625" style="60" customWidth="1"/>
    <col min="15872" max="15872" width="26.625" style="60" customWidth="1"/>
    <col min="15873" max="15873" width="10.625" style="60" customWidth="1"/>
    <col min="15874" max="15874" width="3.625" style="60" customWidth="1"/>
    <col min="15875" max="15875" width="6.625" style="60" customWidth="1"/>
    <col min="15876" max="15876" width="3.625" style="60" customWidth="1"/>
    <col min="15877" max="15877" width="8.625" style="60" customWidth="1"/>
    <col min="15878" max="15878" width="3.625" style="60" customWidth="1"/>
    <col min="15879" max="15879" width="9" style="60"/>
    <col min="15880" max="15880" width="27" style="60" bestFit="1" customWidth="1"/>
    <col min="15881" max="16124" width="9" style="60"/>
    <col min="16125" max="16125" width="8.625" style="60" customWidth="1"/>
    <col min="16126" max="16126" width="16.625" style="60" customWidth="1"/>
    <col min="16127" max="16127" width="10.625" style="60" customWidth="1"/>
    <col min="16128" max="16128" width="26.625" style="60" customWidth="1"/>
    <col min="16129" max="16129" width="10.625" style="60" customWidth="1"/>
    <col min="16130" max="16130" width="3.625" style="60" customWidth="1"/>
    <col min="16131" max="16131" width="6.625" style="60" customWidth="1"/>
    <col min="16132" max="16132" width="3.625" style="60" customWidth="1"/>
    <col min="16133" max="16133" width="8.625" style="60" customWidth="1"/>
    <col min="16134" max="16134" width="3.625" style="60" customWidth="1"/>
    <col min="16135" max="16135" width="9" style="60"/>
    <col min="16136" max="16136" width="27" style="60" bestFit="1" customWidth="1"/>
    <col min="16137" max="16384" width="9" style="60"/>
  </cols>
  <sheetData>
    <row r="1" spans="1:10" s="56" customFormat="1" ht="18" customHeight="1" x14ac:dyDescent="0.15"/>
    <row r="2" spans="1:10" ht="30.75" customHeight="1" x14ac:dyDescent="0.15">
      <c r="A2" s="46" t="s">
        <v>139</v>
      </c>
      <c r="B2" s="57"/>
      <c r="C2" s="46"/>
      <c r="D2" s="57"/>
      <c r="E2" s="58"/>
      <c r="F2" s="59"/>
      <c r="G2" s="58"/>
      <c r="H2" s="59"/>
      <c r="I2" s="57"/>
      <c r="J2" s="57"/>
    </row>
    <row r="3" spans="1:10" ht="60" customHeight="1" x14ac:dyDescent="0.15">
      <c r="A3" s="201" t="s">
        <v>140</v>
      </c>
      <c r="B3" s="202"/>
      <c r="C3" s="203" t="s">
        <v>141</v>
      </c>
      <c r="D3" s="204"/>
      <c r="E3" s="204"/>
      <c r="F3" s="204"/>
      <c r="G3" s="204"/>
      <c r="H3" s="205"/>
      <c r="I3" s="184" t="s">
        <v>142</v>
      </c>
      <c r="J3" s="185"/>
    </row>
    <row r="4" spans="1:10" ht="60" customHeight="1" x14ac:dyDescent="0.15">
      <c r="A4" s="61" t="s">
        <v>143</v>
      </c>
      <c r="B4" s="62" t="s">
        <v>144</v>
      </c>
      <c r="C4" s="63"/>
      <c r="D4" s="64" t="s">
        <v>145</v>
      </c>
      <c r="E4" s="65">
        <v>1420200</v>
      </c>
      <c r="F4" s="66" t="s">
        <v>149</v>
      </c>
      <c r="G4" s="67">
        <v>37.199999999999996</v>
      </c>
      <c r="H4" s="68" t="s">
        <v>192</v>
      </c>
      <c r="I4" s="67">
        <v>120.23</v>
      </c>
      <c r="J4" s="69" t="s">
        <v>193</v>
      </c>
    </row>
    <row r="5" spans="1:10" ht="60" customHeight="1" x14ac:dyDescent="0.15">
      <c r="A5" s="186" t="s">
        <v>146</v>
      </c>
      <c r="B5" s="62" t="s">
        <v>147</v>
      </c>
      <c r="C5" s="189" t="s">
        <v>148</v>
      </c>
      <c r="D5" s="190"/>
      <c r="E5" s="65">
        <v>36000</v>
      </c>
      <c r="F5" s="70" t="s">
        <v>149</v>
      </c>
      <c r="G5" s="71">
        <v>2</v>
      </c>
      <c r="H5" s="72" t="s">
        <v>192</v>
      </c>
      <c r="I5" s="73"/>
      <c r="J5" s="74"/>
    </row>
    <row r="6" spans="1:10" ht="60" customHeight="1" x14ac:dyDescent="0.15">
      <c r="A6" s="187"/>
      <c r="B6" s="75" t="s">
        <v>150</v>
      </c>
      <c r="C6" s="191" t="s">
        <v>151</v>
      </c>
      <c r="D6" s="192"/>
      <c r="E6" s="76">
        <v>40000</v>
      </c>
      <c r="F6" s="72" t="s">
        <v>149</v>
      </c>
      <c r="G6" s="71">
        <v>2</v>
      </c>
      <c r="H6" s="72" t="s">
        <v>192</v>
      </c>
      <c r="I6" s="77"/>
      <c r="J6" s="78"/>
    </row>
    <row r="7" spans="1:10" ht="60" customHeight="1" x14ac:dyDescent="0.15">
      <c r="A7" s="187"/>
      <c r="B7" s="75" t="s">
        <v>152</v>
      </c>
      <c r="C7" s="191" t="s">
        <v>153</v>
      </c>
      <c r="D7" s="192"/>
      <c r="E7" s="76">
        <v>133200</v>
      </c>
      <c r="F7" s="72" t="s">
        <v>149</v>
      </c>
      <c r="G7" s="79">
        <v>3.7</v>
      </c>
      <c r="H7" s="72" t="s">
        <v>192</v>
      </c>
      <c r="I7" s="77"/>
      <c r="J7" s="78"/>
    </row>
    <row r="8" spans="1:10" ht="60" customHeight="1" x14ac:dyDescent="0.15">
      <c r="A8" s="187"/>
      <c r="B8" s="75" t="s">
        <v>154</v>
      </c>
      <c r="C8" s="191" t="s">
        <v>155</v>
      </c>
      <c r="D8" s="192"/>
      <c r="E8" s="76">
        <v>107100</v>
      </c>
      <c r="F8" s="72" t="s">
        <v>149</v>
      </c>
      <c r="G8" s="79">
        <v>6.7</v>
      </c>
      <c r="H8" s="72" t="s">
        <v>192</v>
      </c>
      <c r="I8" s="77"/>
      <c r="J8" s="78"/>
    </row>
    <row r="9" spans="1:10" ht="60" customHeight="1" x14ac:dyDescent="0.15">
      <c r="A9" s="187"/>
      <c r="B9" s="75" t="s">
        <v>156</v>
      </c>
      <c r="C9" s="191" t="s">
        <v>187</v>
      </c>
      <c r="D9" s="192"/>
      <c r="E9" s="76">
        <v>234300</v>
      </c>
      <c r="F9" s="72" t="s">
        <v>149</v>
      </c>
      <c r="G9" s="79">
        <v>3.3</v>
      </c>
      <c r="H9" s="72" t="s">
        <v>192</v>
      </c>
      <c r="I9" s="77"/>
      <c r="J9" s="78"/>
    </row>
    <row r="10" spans="1:10" ht="60" customHeight="1" x14ac:dyDescent="0.15">
      <c r="A10" s="187"/>
      <c r="B10" s="75" t="s">
        <v>157</v>
      </c>
      <c r="C10" s="191" t="s">
        <v>158</v>
      </c>
      <c r="D10" s="192"/>
      <c r="E10" s="76">
        <v>170500</v>
      </c>
      <c r="F10" s="72" t="s">
        <v>149</v>
      </c>
      <c r="G10" s="79">
        <v>3.1</v>
      </c>
      <c r="H10" s="72" t="s">
        <v>192</v>
      </c>
      <c r="I10" s="77"/>
      <c r="J10" s="78"/>
    </row>
    <row r="11" spans="1:10" ht="60" customHeight="1" x14ac:dyDescent="0.15">
      <c r="A11" s="187"/>
      <c r="B11" s="75" t="s">
        <v>159</v>
      </c>
      <c r="C11" s="191" t="s">
        <v>160</v>
      </c>
      <c r="D11" s="192"/>
      <c r="E11" s="76">
        <v>304000</v>
      </c>
      <c r="F11" s="72" t="s">
        <v>149</v>
      </c>
      <c r="G11" s="79">
        <v>3.8</v>
      </c>
      <c r="H11" s="72" t="s">
        <v>192</v>
      </c>
      <c r="I11" s="77"/>
      <c r="J11" s="78"/>
    </row>
    <row r="12" spans="1:10" ht="60" customHeight="1" x14ac:dyDescent="0.15">
      <c r="A12" s="188"/>
      <c r="B12" s="80" t="s">
        <v>161</v>
      </c>
      <c r="C12" s="193" t="s">
        <v>162</v>
      </c>
      <c r="D12" s="194"/>
      <c r="E12" s="81">
        <v>95000</v>
      </c>
      <c r="F12" s="82" t="s">
        <v>149</v>
      </c>
      <c r="G12" s="83">
        <v>1.9</v>
      </c>
      <c r="H12" s="82" t="s">
        <v>192</v>
      </c>
      <c r="I12" s="77"/>
      <c r="J12" s="78"/>
    </row>
    <row r="13" spans="1:10" ht="60" customHeight="1" x14ac:dyDescent="0.15">
      <c r="A13" s="195" t="s">
        <v>163</v>
      </c>
      <c r="B13" s="62" t="s">
        <v>164</v>
      </c>
      <c r="C13" s="189" t="s">
        <v>186</v>
      </c>
      <c r="D13" s="198"/>
      <c r="E13" s="65">
        <v>64800</v>
      </c>
      <c r="F13" s="70" t="s">
        <v>149</v>
      </c>
      <c r="G13" s="84">
        <v>2.4</v>
      </c>
      <c r="H13" s="70" t="s">
        <v>192</v>
      </c>
      <c r="I13" s="77"/>
      <c r="J13" s="78"/>
    </row>
    <row r="14" spans="1:10" ht="60" customHeight="1" x14ac:dyDescent="0.15">
      <c r="A14" s="196"/>
      <c r="B14" s="75" t="s">
        <v>165</v>
      </c>
      <c r="C14" s="191" t="s">
        <v>166</v>
      </c>
      <c r="D14" s="199"/>
      <c r="E14" s="76">
        <v>90300</v>
      </c>
      <c r="F14" s="72" t="s">
        <v>149</v>
      </c>
      <c r="G14" s="79">
        <v>2.7</v>
      </c>
      <c r="H14" s="72" t="s">
        <v>192</v>
      </c>
      <c r="I14" s="77"/>
      <c r="J14" s="78"/>
    </row>
    <row r="15" spans="1:10" ht="60" customHeight="1" x14ac:dyDescent="0.15">
      <c r="A15" s="197"/>
      <c r="B15" s="80" t="s">
        <v>167</v>
      </c>
      <c r="C15" s="193" t="s">
        <v>168</v>
      </c>
      <c r="D15" s="200"/>
      <c r="E15" s="81">
        <v>145000</v>
      </c>
      <c r="F15" s="82" t="s">
        <v>149</v>
      </c>
      <c r="G15" s="83">
        <v>5.6</v>
      </c>
      <c r="H15" s="82" t="s">
        <v>192</v>
      </c>
      <c r="I15" s="85"/>
      <c r="J15" s="86"/>
    </row>
    <row r="16" spans="1:10" ht="60" customHeight="1" x14ac:dyDescent="0.15">
      <c r="D16" s="87"/>
    </row>
  </sheetData>
  <mergeCells count="16">
    <mergeCell ref="A13:A15"/>
    <mergeCell ref="C13:D13"/>
    <mergeCell ref="C14:D14"/>
    <mergeCell ref="C15:D15"/>
    <mergeCell ref="A3:B3"/>
    <mergeCell ref="C3:H3"/>
    <mergeCell ref="I3:J3"/>
    <mergeCell ref="A5:A12"/>
    <mergeCell ref="C5:D5"/>
    <mergeCell ref="C6:D6"/>
    <mergeCell ref="C7:D7"/>
    <mergeCell ref="C8:D8"/>
    <mergeCell ref="C9:D9"/>
    <mergeCell ref="C10:D10"/>
    <mergeCell ref="C11:D11"/>
    <mergeCell ref="C12:D12"/>
  </mergeCells>
  <phoneticPr fontId="3"/>
  <printOptions horizontalCentered="1" verticalCentered="1"/>
  <pageMargins left="0.39370078740157483" right="0.39370078740157483" top="0.39370078740157483" bottom="0.55118110236220474" header="0.51181102362204722" footer="0.35433070866141736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view="pageBreakPreview" zoomScale="55" zoomScaleNormal="100" zoomScaleSheetLayoutView="55" workbookViewId="0">
      <selection activeCell="B3" sqref="B3:D3"/>
    </sheetView>
  </sheetViews>
  <sheetFormatPr defaultColWidth="10.625" defaultRowHeight="24" customHeight="1" x14ac:dyDescent="0.15"/>
  <cols>
    <col min="1" max="1" width="2.75" style="6" customWidth="1"/>
    <col min="2" max="2" width="7.75" style="6" customWidth="1"/>
    <col min="3" max="3" width="9.25" style="6" bestFit="1" customWidth="1"/>
    <col min="4" max="15" width="10.75" style="6" customWidth="1"/>
    <col min="16" max="16" width="12.625" style="6" customWidth="1"/>
    <col min="17" max="16384" width="10.625" style="6"/>
  </cols>
  <sheetData>
    <row r="1" spans="1:16" s="19" customFormat="1" ht="11.2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s="19" customFormat="1" ht="24" customHeight="1" x14ac:dyDescent="0.15">
      <c r="A2" s="6"/>
      <c r="B2" s="31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s="19" customFormat="1" ht="24" customHeight="1" x14ac:dyDescent="0.15">
      <c r="A3" s="6"/>
      <c r="B3" s="152"/>
      <c r="C3" s="152"/>
      <c r="D3" s="152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</row>
    <row r="4" spans="1:16" s="19" customFormat="1" ht="24" customHeight="1" thickBot="1" x14ac:dyDescent="0.2">
      <c r="A4" s="6"/>
      <c r="B4" s="142" t="s">
        <v>34</v>
      </c>
      <c r="C4" s="142"/>
      <c r="D4" s="142"/>
      <c r="E4" s="142"/>
      <c r="F4" s="17"/>
      <c r="G4" s="17"/>
      <c r="H4" s="17"/>
      <c r="I4" s="17"/>
      <c r="J4" s="17"/>
      <c r="K4" s="17"/>
      <c r="L4" s="17"/>
      <c r="M4" s="17"/>
      <c r="N4" s="17"/>
      <c r="O4" s="17"/>
      <c r="P4" s="17" t="s">
        <v>1</v>
      </c>
    </row>
    <row r="5" spans="1:16" s="19" customFormat="1" ht="24" customHeight="1" x14ac:dyDescent="0.15">
      <c r="A5" s="6"/>
      <c r="B5" s="143" t="s">
        <v>2</v>
      </c>
      <c r="C5" s="144"/>
      <c r="D5" s="49" t="s">
        <v>3</v>
      </c>
      <c r="E5" s="50" t="s">
        <v>4</v>
      </c>
      <c r="F5" s="50" t="s">
        <v>5</v>
      </c>
      <c r="G5" s="50" t="s">
        <v>6</v>
      </c>
      <c r="H5" s="50" t="s">
        <v>7</v>
      </c>
      <c r="I5" s="50" t="s">
        <v>8</v>
      </c>
      <c r="J5" s="50" t="s">
        <v>9</v>
      </c>
      <c r="K5" s="50" t="s">
        <v>10</v>
      </c>
      <c r="L5" s="50" t="s">
        <v>11</v>
      </c>
      <c r="M5" s="50" t="s">
        <v>12</v>
      </c>
      <c r="N5" s="50" t="s">
        <v>13</v>
      </c>
      <c r="O5" s="50" t="s">
        <v>14</v>
      </c>
      <c r="P5" s="51" t="s">
        <v>15</v>
      </c>
    </row>
    <row r="6" spans="1:16" s="19" customFormat="1" ht="24" customHeight="1" thickBot="1" x14ac:dyDescent="0.2">
      <c r="A6" s="6"/>
      <c r="B6" s="145" t="s">
        <v>16</v>
      </c>
      <c r="C6" s="146"/>
      <c r="D6" s="20">
        <v>26</v>
      </c>
      <c r="E6" s="20">
        <v>26</v>
      </c>
      <c r="F6" s="20">
        <v>26</v>
      </c>
      <c r="G6" s="20">
        <v>27</v>
      </c>
      <c r="H6" s="20">
        <v>26</v>
      </c>
      <c r="I6" s="20">
        <v>26</v>
      </c>
      <c r="J6" s="20">
        <v>26</v>
      </c>
      <c r="K6" s="20">
        <v>26</v>
      </c>
      <c r="L6" s="20">
        <v>27</v>
      </c>
      <c r="M6" s="20">
        <v>24</v>
      </c>
      <c r="N6" s="20">
        <v>24</v>
      </c>
      <c r="O6" s="20">
        <v>27</v>
      </c>
      <c r="P6" s="21">
        <v>311</v>
      </c>
    </row>
    <row r="7" spans="1:16" s="19" customFormat="1" ht="24" customHeight="1" x14ac:dyDescent="0.15">
      <c r="A7" s="6"/>
      <c r="B7" s="147" t="s">
        <v>17</v>
      </c>
      <c r="C7" s="148"/>
      <c r="D7" s="23">
        <v>0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2">
        <v>0</v>
      </c>
      <c r="P7" s="24">
        <v>0</v>
      </c>
    </row>
    <row r="8" spans="1:16" s="19" customFormat="1" ht="24" customHeight="1" x14ac:dyDescent="0.15">
      <c r="A8" s="6"/>
      <c r="B8" s="149"/>
      <c r="C8" s="150"/>
      <c r="D8" s="2">
        <v>5629100</v>
      </c>
      <c r="E8" s="25">
        <v>5861990</v>
      </c>
      <c r="F8" s="25">
        <v>5452410</v>
      </c>
      <c r="G8" s="25">
        <v>5470850</v>
      </c>
      <c r="H8" s="25">
        <v>5536960</v>
      </c>
      <c r="I8" s="25">
        <v>5255560</v>
      </c>
      <c r="J8" s="25">
        <v>5126250</v>
      </c>
      <c r="K8" s="25">
        <v>5415360</v>
      </c>
      <c r="L8" s="25">
        <v>5870050</v>
      </c>
      <c r="M8" s="25">
        <v>5326340</v>
      </c>
      <c r="N8" s="25">
        <v>4711360</v>
      </c>
      <c r="O8" s="25">
        <v>5507480</v>
      </c>
      <c r="P8" s="39">
        <v>65163710</v>
      </c>
    </row>
    <row r="9" spans="1:16" s="19" customFormat="1" ht="24" customHeight="1" x14ac:dyDescent="0.15">
      <c r="A9" s="6"/>
      <c r="B9" s="52"/>
      <c r="C9" s="140" t="s">
        <v>18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27">
        <v>0</v>
      </c>
    </row>
    <row r="10" spans="1:16" s="19" customFormat="1" ht="24" customHeight="1" x14ac:dyDescent="0.15">
      <c r="A10" s="6"/>
      <c r="B10" s="52"/>
      <c r="C10" s="141"/>
      <c r="D10" s="2">
        <v>5629100</v>
      </c>
      <c r="E10" s="2">
        <v>5861990</v>
      </c>
      <c r="F10" s="2">
        <v>5452410</v>
      </c>
      <c r="G10" s="2">
        <v>5470850</v>
      </c>
      <c r="H10" s="2">
        <v>5536960</v>
      </c>
      <c r="I10" s="2">
        <v>5255560</v>
      </c>
      <c r="J10" s="2">
        <v>5126250</v>
      </c>
      <c r="K10" s="2">
        <v>5415360</v>
      </c>
      <c r="L10" s="2">
        <v>5870050</v>
      </c>
      <c r="M10" s="2">
        <v>5326340</v>
      </c>
      <c r="N10" s="2">
        <v>4711360</v>
      </c>
      <c r="O10" s="2">
        <v>5507480</v>
      </c>
      <c r="P10" s="3">
        <v>65163710</v>
      </c>
    </row>
    <row r="11" spans="1:16" s="19" customFormat="1" ht="24" customHeight="1" x14ac:dyDescent="0.15">
      <c r="A11" s="6"/>
      <c r="B11" s="52"/>
      <c r="C11" s="140" t="s">
        <v>19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27">
        <v>0</v>
      </c>
    </row>
    <row r="12" spans="1:16" s="19" customFormat="1" ht="24" customHeight="1" x14ac:dyDescent="0.15">
      <c r="A12" s="6"/>
      <c r="B12" s="53"/>
      <c r="C12" s="141"/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3">
        <v>0</v>
      </c>
    </row>
    <row r="13" spans="1:16" s="19" customFormat="1" ht="24" customHeight="1" x14ac:dyDescent="0.15">
      <c r="A13" s="6"/>
      <c r="B13" s="135" t="s">
        <v>20</v>
      </c>
      <c r="C13" s="136"/>
      <c r="D13" s="2">
        <v>464140</v>
      </c>
      <c r="E13" s="2">
        <v>481860</v>
      </c>
      <c r="F13" s="2">
        <v>462080</v>
      </c>
      <c r="G13" s="2">
        <v>525300</v>
      </c>
      <c r="H13" s="2">
        <v>488790</v>
      </c>
      <c r="I13" s="2">
        <v>489310</v>
      </c>
      <c r="J13" s="2">
        <v>441960</v>
      </c>
      <c r="K13" s="2">
        <v>398480</v>
      </c>
      <c r="L13" s="2">
        <v>467280</v>
      </c>
      <c r="M13" s="2">
        <v>442410</v>
      </c>
      <c r="N13" s="2">
        <v>384910</v>
      </c>
      <c r="O13" s="2">
        <v>431180</v>
      </c>
      <c r="P13" s="3">
        <v>5477700</v>
      </c>
    </row>
    <row r="14" spans="1:16" s="19" customFormat="1" ht="24" customHeight="1" x14ac:dyDescent="0.15">
      <c r="A14" s="6"/>
      <c r="B14" s="135" t="s">
        <v>21</v>
      </c>
      <c r="C14" s="136"/>
      <c r="D14" s="2">
        <v>344170</v>
      </c>
      <c r="E14" s="2">
        <v>369160</v>
      </c>
      <c r="F14" s="2">
        <v>356480</v>
      </c>
      <c r="G14" s="2">
        <v>331470</v>
      </c>
      <c r="H14" s="2">
        <v>368510</v>
      </c>
      <c r="I14" s="2">
        <v>333120</v>
      </c>
      <c r="J14" s="2">
        <v>315040</v>
      </c>
      <c r="K14" s="2">
        <v>348220</v>
      </c>
      <c r="L14" s="2">
        <v>346550</v>
      </c>
      <c r="M14" s="2">
        <v>343160</v>
      </c>
      <c r="N14" s="2">
        <v>308490</v>
      </c>
      <c r="O14" s="2">
        <v>355460</v>
      </c>
      <c r="P14" s="3">
        <v>4119830</v>
      </c>
    </row>
    <row r="15" spans="1:16" s="19" customFormat="1" ht="24" customHeight="1" x14ac:dyDescent="0.15">
      <c r="A15" s="6"/>
      <c r="B15" s="135" t="s">
        <v>22</v>
      </c>
      <c r="C15" s="136"/>
      <c r="D15" s="2">
        <v>196900</v>
      </c>
      <c r="E15" s="2">
        <v>197940.4</v>
      </c>
      <c r="F15" s="2">
        <v>183410</v>
      </c>
      <c r="G15" s="2">
        <v>187020</v>
      </c>
      <c r="H15" s="2">
        <v>186530</v>
      </c>
      <c r="I15" s="2">
        <v>177000</v>
      </c>
      <c r="J15" s="2">
        <v>165440</v>
      </c>
      <c r="K15" s="2">
        <v>185730</v>
      </c>
      <c r="L15" s="2">
        <v>237470</v>
      </c>
      <c r="M15" s="2">
        <v>179640</v>
      </c>
      <c r="N15" s="2">
        <v>160260</v>
      </c>
      <c r="O15" s="2">
        <v>211800</v>
      </c>
      <c r="P15" s="3">
        <v>2269140.4</v>
      </c>
    </row>
    <row r="16" spans="1:16" s="19" customFormat="1" ht="24" customHeight="1" x14ac:dyDescent="0.15">
      <c r="A16" s="6"/>
      <c r="B16" s="135" t="s">
        <v>23</v>
      </c>
      <c r="C16" s="136"/>
      <c r="D16" s="2">
        <v>43464</v>
      </c>
      <c r="E16" s="2">
        <v>55171</v>
      </c>
      <c r="F16" s="2">
        <v>34303</v>
      </c>
      <c r="G16" s="2">
        <v>23997</v>
      </c>
      <c r="H16" s="2">
        <v>21057</v>
      </c>
      <c r="I16" s="2">
        <v>23151</v>
      </c>
      <c r="J16" s="2">
        <v>38225</v>
      </c>
      <c r="K16" s="2">
        <v>38321</v>
      </c>
      <c r="L16" s="2">
        <v>37571</v>
      </c>
      <c r="M16" s="2">
        <v>26369</v>
      </c>
      <c r="N16" s="2">
        <v>20848</v>
      </c>
      <c r="O16" s="2">
        <v>32005</v>
      </c>
      <c r="P16" s="3">
        <v>394482</v>
      </c>
    </row>
    <row r="17" spans="1:16" s="19" customFormat="1" ht="24" customHeight="1" x14ac:dyDescent="0.15">
      <c r="A17" s="6"/>
      <c r="B17" s="135" t="s">
        <v>24</v>
      </c>
      <c r="C17" s="136"/>
      <c r="D17" s="2">
        <v>400390</v>
      </c>
      <c r="E17" s="2">
        <v>405500</v>
      </c>
      <c r="F17" s="2">
        <v>388750</v>
      </c>
      <c r="G17" s="2">
        <v>458720</v>
      </c>
      <c r="H17" s="2">
        <v>423080</v>
      </c>
      <c r="I17" s="2">
        <v>395290</v>
      </c>
      <c r="J17" s="2">
        <v>361630</v>
      </c>
      <c r="K17" s="2">
        <v>362930</v>
      </c>
      <c r="L17" s="2">
        <v>424770</v>
      </c>
      <c r="M17" s="2">
        <v>296540</v>
      </c>
      <c r="N17" s="2">
        <v>341860</v>
      </c>
      <c r="O17" s="2">
        <v>402910</v>
      </c>
      <c r="P17" s="3">
        <v>4662370</v>
      </c>
    </row>
    <row r="18" spans="1:16" s="19" customFormat="1" ht="24" customHeight="1" x14ac:dyDescent="0.15">
      <c r="A18" s="6"/>
      <c r="B18" s="137" t="s">
        <v>25</v>
      </c>
      <c r="C18" s="54" t="s">
        <v>26</v>
      </c>
      <c r="D18" s="2">
        <v>14530</v>
      </c>
      <c r="E18" s="2">
        <v>12570</v>
      </c>
      <c r="F18" s="2">
        <v>15570</v>
      </c>
      <c r="G18" s="2">
        <v>17580</v>
      </c>
      <c r="H18" s="2">
        <v>19070</v>
      </c>
      <c r="I18" s="2">
        <v>20850</v>
      </c>
      <c r="J18" s="2">
        <v>25070</v>
      </c>
      <c r="K18" s="2">
        <v>23410</v>
      </c>
      <c r="L18" s="2">
        <v>28920</v>
      </c>
      <c r="M18" s="2">
        <v>7850</v>
      </c>
      <c r="N18" s="2">
        <v>8920</v>
      </c>
      <c r="O18" s="2">
        <v>13920</v>
      </c>
      <c r="P18" s="3">
        <v>208260</v>
      </c>
    </row>
    <row r="19" spans="1:16" s="19" customFormat="1" ht="24" customHeight="1" x14ac:dyDescent="0.15">
      <c r="A19" s="6"/>
      <c r="B19" s="138"/>
      <c r="C19" s="54" t="s">
        <v>27</v>
      </c>
      <c r="D19" s="2">
        <v>0</v>
      </c>
      <c r="E19" s="2">
        <v>450</v>
      </c>
      <c r="F19" s="2">
        <v>50</v>
      </c>
      <c r="G19" s="2">
        <v>1450</v>
      </c>
      <c r="H19" s="2">
        <v>500</v>
      </c>
      <c r="I19" s="2">
        <v>150</v>
      </c>
      <c r="J19" s="2">
        <v>600</v>
      </c>
      <c r="K19" s="2">
        <v>700</v>
      </c>
      <c r="L19" s="2">
        <v>1890</v>
      </c>
      <c r="M19" s="2">
        <v>50</v>
      </c>
      <c r="N19" s="2">
        <v>200</v>
      </c>
      <c r="O19" s="2">
        <v>100</v>
      </c>
      <c r="P19" s="3">
        <v>6140</v>
      </c>
    </row>
    <row r="20" spans="1:16" s="19" customFormat="1" ht="24" customHeight="1" x14ac:dyDescent="0.15">
      <c r="A20" s="6"/>
      <c r="B20" s="138"/>
      <c r="C20" s="54" t="s">
        <v>28</v>
      </c>
      <c r="D20" s="2">
        <v>8380</v>
      </c>
      <c r="E20" s="2">
        <v>7200</v>
      </c>
      <c r="F20" s="2">
        <v>8890</v>
      </c>
      <c r="G20" s="2">
        <v>9930</v>
      </c>
      <c r="H20" s="2">
        <v>10750</v>
      </c>
      <c r="I20" s="2">
        <v>11730</v>
      </c>
      <c r="J20" s="2">
        <v>14140</v>
      </c>
      <c r="K20" s="2">
        <v>13190</v>
      </c>
      <c r="L20" s="2">
        <v>16290</v>
      </c>
      <c r="M20" s="2">
        <v>4440</v>
      </c>
      <c r="N20" s="2">
        <v>5030</v>
      </c>
      <c r="O20" s="2">
        <v>7840</v>
      </c>
      <c r="P20" s="3">
        <v>117810</v>
      </c>
    </row>
    <row r="21" spans="1:16" s="19" customFormat="1" ht="24" customHeight="1" x14ac:dyDescent="0.15">
      <c r="A21" s="6"/>
      <c r="B21" s="139"/>
      <c r="C21" s="54" t="s">
        <v>29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3">
        <v>0</v>
      </c>
    </row>
    <row r="22" spans="1:16" s="19" customFormat="1" ht="24" customHeight="1" x14ac:dyDescent="0.15">
      <c r="A22" s="6"/>
      <c r="B22" s="130" t="s">
        <v>32</v>
      </c>
      <c r="C22" s="54" t="s">
        <v>30</v>
      </c>
      <c r="D22" s="2">
        <v>11130</v>
      </c>
      <c r="E22" s="2">
        <v>10320</v>
      </c>
      <c r="F22" s="2">
        <v>7270</v>
      </c>
      <c r="G22" s="2">
        <v>14030</v>
      </c>
      <c r="H22" s="2">
        <v>13590</v>
      </c>
      <c r="I22" s="2">
        <v>9830</v>
      </c>
      <c r="J22" s="2">
        <v>8260</v>
      </c>
      <c r="K22" s="2">
        <v>10340</v>
      </c>
      <c r="L22" s="2">
        <v>12250</v>
      </c>
      <c r="M22" s="2">
        <v>8790</v>
      </c>
      <c r="N22" s="2">
        <v>9720</v>
      </c>
      <c r="O22" s="2">
        <v>11070</v>
      </c>
      <c r="P22" s="3">
        <v>126600</v>
      </c>
    </row>
    <row r="23" spans="1:16" s="19" customFormat="1" ht="24" customHeight="1" thickBot="1" x14ac:dyDescent="0.2">
      <c r="A23" s="6"/>
      <c r="B23" s="131"/>
      <c r="C23" s="54" t="s">
        <v>31</v>
      </c>
      <c r="D23" s="2">
        <v>8070</v>
      </c>
      <c r="E23" s="2">
        <v>22560</v>
      </c>
      <c r="F23" s="2">
        <v>12470</v>
      </c>
      <c r="G23" s="2">
        <v>8330</v>
      </c>
      <c r="H23" s="2">
        <v>17320</v>
      </c>
      <c r="I23" s="2">
        <v>14780</v>
      </c>
      <c r="J23" s="2">
        <v>14480</v>
      </c>
      <c r="K23" s="2">
        <v>17220</v>
      </c>
      <c r="L23" s="2">
        <v>17240</v>
      </c>
      <c r="M23" s="2">
        <v>3380</v>
      </c>
      <c r="N23" s="2">
        <v>2830</v>
      </c>
      <c r="O23" s="2">
        <v>4130</v>
      </c>
      <c r="P23" s="3">
        <v>142810</v>
      </c>
    </row>
    <row r="24" spans="1:16" s="19" customFormat="1" ht="24" customHeight="1" thickTop="1" thickBot="1" x14ac:dyDescent="0.2">
      <c r="A24" s="6"/>
      <c r="B24" s="132" t="s">
        <v>15</v>
      </c>
      <c r="C24" s="133"/>
      <c r="D24" s="28">
        <v>7120274</v>
      </c>
      <c r="E24" s="28">
        <v>7424721.4000000004</v>
      </c>
      <c r="F24" s="28">
        <v>6921683</v>
      </c>
      <c r="G24" s="28">
        <v>7048677</v>
      </c>
      <c r="H24" s="28">
        <v>7086157</v>
      </c>
      <c r="I24" s="28">
        <v>6730771</v>
      </c>
      <c r="J24" s="28">
        <v>6511095</v>
      </c>
      <c r="K24" s="28">
        <v>6813901</v>
      </c>
      <c r="L24" s="28">
        <v>7460281</v>
      </c>
      <c r="M24" s="28">
        <v>6638969</v>
      </c>
      <c r="N24" s="28">
        <v>5954428</v>
      </c>
      <c r="O24" s="28">
        <v>6977895</v>
      </c>
      <c r="P24" s="29">
        <v>82688852.400000006</v>
      </c>
    </row>
    <row r="25" spans="1:16" s="19" customFormat="1" ht="24" customHeight="1" x14ac:dyDescent="0.15">
      <c r="A25" s="6"/>
      <c r="B25" s="151" t="s">
        <v>196</v>
      </c>
      <c r="C25" s="151"/>
      <c r="D25" s="151"/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</row>
    <row r="26" spans="1:16" s="19" customFormat="1" ht="24" customHeight="1" x14ac:dyDescent="0.15">
      <c r="A26" s="6"/>
      <c r="B26" s="6" t="s">
        <v>202</v>
      </c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</row>
    <row r="27" spans="1:16" s="19" customFormat="1" ht="24" customHeight="1" x14ac:dyDescent="0.15">
      <c r="A27" s="6"/>
      <c r="B27" s="134" t="s">
        <v>179</v>
      </c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</row>
  </sheetData>
  <mergeCells count="17">
    <mergeCell ref="C9:C10"/>
    <mergeCell ref="B3:D3"/>
    <mergeCell ref="B4:E4"/>
    <mergeCell ref="B5:C5"/>
    <mergeCell ref="B6:C6"/>
    <mergeCell ref="B7:C8"/>
    <mergeCell ref="B18:B21"/>
    <mergeCell ref="B22:B23"/>
    <mergeCell ref="B24:C24"/>
    <mergeCell ref="B27:P27"/>
    <mergeCell ref="C11:C12"/>
    <mergeCell ref="B13:C13"/>
    <mergeCell ref="B14:C14"/>
    <mergeCell ref="B15:C15"/>
    <mergeCell ref="B16:C16"/>
    <mergeCell ref="B17:C17"/>
    <mergeCell ref="B25:P25"/>
  </mergeCells>
  <phoneticPr fontId="3"/>
  <printOptions horizontalCentered="1" verticalCentered="1"/>
  <pageMargins left="0.39370078740157483" right="0.39370078740157483" top="0.39370078740157483" bottom="0.55118110236220474" header="0.51181102362204722" footer="0.35433070866141736"/>
  <pageSetup paperSize="9" scale="87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view="pageBreakPreview" zoomScale="70" zoomScaleNormal="90" zoomScaleSheetLayoutView="70" workbookViewId="0">
      <selection activeCell="C2" sqref="C2"/>
    </sheetView>
  </sheetViews>
  <sheetFormatPr defaultColWidth="10.625" defaultRowHeight="24" customHeight="1" x14ac:dyDescent="0.15"/>
  <cols>
    <col min="1" max="1" width="2.75" style="6" customWidth="1"/>
    <col min="2" max="2" width="7.75" style="6" customWidth="1"/>
    <col min="3" max="3" width="9.25" style="6" bestFit="1" customWidth="1"/>
    <col min="4" max="15" width="10.75" style="6" customWidth="1"/>
    <col min="16" max="16" width="12.625" style="6" customWidth="1"/>
    <col min="17" max="16384" width="10.625" style="6"/>
  </cols>
  <sheetData>
    <row r="1" spans="1:16" s="19" customFormat="1" ht="11.2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s="19" customFormat="1" ht="24" customHeight="1" x14ac:dyDescent="0.15">
      <c r="A2" s="6"/>
      <c r="B2" s="31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s="19" customFormat="1" ht="24" customHeight="1" x14ac:dyDescent="0.15">
      <c r="A3" s="6"/>
      <c r="B3" s="152"/>
      <c r="C3" s="152"/>
      <c r="D3" s="152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</row>
    <row r="4" spans="1:16" s="19" customFormat="1" ht="24" customHeight="1" thickBot="1" x14ac:dyDescent="0.2">
      <c r="A4" s="6"/>
      <c r="B4" s="142" t="s">
        <v>35</v>
      </c>
      <c r="C4" s="142"/>
      <c r="D4" s="142"/>
      <c r="E4" s="142"/>
      <c r="F4" s="17"/>
      <c r="G4" s="17"/>
      <c r="H4" s="17"/>
      <c r="I4" s="17"/>
      <c r="J4" s="17"/>
      <c r="K4" s="17"/>
      <c r="L4" s="17"/>
      <c r="M4" s="17"/>
      <c r="N4" s="17"/>
      <c r="O4" s="17"/>
      <c r="P4" s="17" t="s">
        <v>1</v>
      </c>
    </row>
    <row r="5" spans="1:16" s="19" customFormat="1" ht="24" customHeight="1" x14ac:dyDescent="0.15">
      <c r="A5" s="6"/>
      <c r="B5" s="143" t="s">
        <v>2</v>
      </c>
      <c r="C5" s="144"/>
      <c r="D5" s="49" t="s">
        <v>3</v>
      </c>
      <c r="E5" s="50" t="s">
        <v>4</v>
      </c>
      <c r="F5" s="50" t="s">
        <v>5</v>
      </c>
      <c r="G5" s="50" t="s">
        <v>6</v>
      </c>
      <c r="H5" s="50" t="s">
        <v>7</v>
      </c>
      <c r="I5" s="50" t="s">
        <v>8</v>
      </c>
      <c r="J5" s="50" t="s">
        <v>9</v>
      </c>
      <c r="K5" s="50" t="s">
        <v>10</v>
      </c>
      <c r="L5" s="50" t="s">
        <v>11</v>
      </c>
      <c r="M5" s="50" t="s">
        <v>12</v>
      </c>
      <c r="N5" s="50" t="s">
        <v>13</v>
      </c>
      <c r="O5" s="50" t="s">
        <v>14</v>
      </c>
      <c r="P5" s="51" t="s">
        <v>15</v>
      </c>
    </row>
    <row r="6" spans="1:16" s="19" customFormat="1" ht="24" customHeight="1" thickBot="1" x14ac:dyDescent="0.2">
      <c r="A6" s="6"/>
      <c r="B6" s="145" t="s">
        <v>16</v>
      </c>
      <c r="C6" s="146"/>
      <c r="D6" s="20">
        <v>26</v>
      </c>
      <c r="E6" s="20">
        <v>26</v>
      </c>
      <c r="F6" s="20">
        <v>26</v>
      </c>
      <c r="G6" s="20">
        <v>27</v>
      </c>
      <c r="H6" s="20">
        <v>26</v>
      </c>
      <c r="I6" s="20">
        <v>26</v>
      </c>
      <c r="J6" s="20">
        <v>26</v>
      </c>
      <c r="K6" s="20">
        <v>26</v>
      </c>
      <c r="L6" s="20">
        <v>27</v>
      </c>
      <c r="M6" s="20">
        <v>24</v>
      </c>
      <c r="N6" s="20">
        <v>24</v>
      </c>
      <c r="O6" s="20">
        <v>27</v>
      </c>
      <c r="P6" s="21">
        <v>311</v>
      </c>
    </row>
    <row r="7" spans="1:16" s="19" customFormat="1" ht="24" customHeight="1" x14ac:dyDescent="0.15">
      <c r="A7" s="6"/>
      <c r="B7" s="147" t="s">
        <v>17</v>
      </c>
      <c r="C7" s="148"/>
      <c r="D7" s="23">
        <v>0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2">
        <v>0</v>
      </c>
      <c r="P7" s="24">
        <v>0</v>
      </c>
    </row>
    <row r="8" spans="1:16" s="19" customFormat="1" ht="24" customHeight="1" x14ac:dyDescent="0.15">
      <c r="A8" s="6"/>
      <c r="B8" s="149"/>
      <c r="C8" s="150"/>
      <c r="D8" s="25">
        <v>4055290</v>
      </c>
      <c r="E8" s="25">
        <v>4256300</v>
      </c>
      <c r="F8" s="25">
        <v>3888610</v>
      </c>
      <c r="G8" s="25">
        <v>3918960</v>
      </c>
      <c r="H8" s="25">
        <v>3994180</v>
      </c>
      <c r="I8" s="25">
        <v>3759300</v>
      </c>
      <c r="J8" s="25">
        <v>3706180</v>
      </c>
      <c r="K8" s="25">
        <v>3934730</v>
      </c>
      <c r="L8" s="25">
        <v>4287330</v>
      </c>
      <c r="M8" s="25">
        <v>3874320</v>
      </c>
      <c r="N8" s="25">
        <v>3371120</v>
      </c>
      <c r="O8" s="25">
        <v>3934550</v>
      </c>
      <c r="P8" s="39">
        <v>46980870</v>
      </c>
    </row>
    <row r="9" spans="1:16" s="19" customFormat="1" ht="24" customHeight="1" x14ac:dyDescent="0.15">
      <c r="A9" s="6"/>
      <c r="B9" s="52"/>
      <c r="C9" s="140" t="s">
        <v>18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27">
        <v>0</v>
      </c>
    </row>
    <row r="10" spans="1:16" s="19" customFormat="1" ht="24" customHeight="1" x14ac:dyDescent="0.15">
      <c r="A10" s="6"/>
      <c r="B10" s="52"/>
      <c r="C10" s="141"/>
      <c r="D10" s="2">
        <v>4055290</v>
      </c>
      <c r="E10" s="2">
        <v>4256300</v>
      </c>
      <c r="F10" s="2">
        <v>3888610</v>
      </c>
      <c r="G10" s="2">
        <v>3918960</v>
      </c>
      <c r="H10" s="2">
        <v>3994180</v>
      </c>
      <c r="I10" s="2">
        <v>3759300</v>
      </c>
      <c r="J10" s="2">
        <v>3706180</v>
      </c>
      <c r="K10" s="2">
        <v>3934730</v>
      </c>
      <c r="L10" s="2">
        <v>4287330</v>
      </c>
      <c r="M10" s="2">
        <v>3874320</v>
      </c>
      <c r="N10" s="2">
        <v>3371120</v>
      </c>
      <c r="O10" s="2">
        <v>3934550</v>
      </c>
      <c r="P10" s="3">
        <v>46980870</v>
      </c>
    </row>
    <row r="11" spans="1:16" s="19" customFormat="1" ht="24" customHeight="1" x14ac:dyDescent="0.15">
      <c r="A11" s="6"/>
      <c r="B11" s="52"/>
      <c r="C11" s="140" t="s">
        <v>19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27">
        <v>0</v>
      </c>
    </row>
    <row r="12" spans="1:16" s="19" customFormat="1" ht="24" customHeight="1" x14ac:dyDescent="0.15">
      <c r="A12" s="6"/>
      <c r="B12" s="53"/>
      <c r="C12" s="141"/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3">
        <v>0</v>
      </c>
    </row>
    <row r="13" spans="1:16" s="19" customFormat="1" ht="24" customHeight="1" x14ac:dyDescent="0.15">
      <c r="A13" s="6"/>
      <c r="B13" s="135" t="s">
        <v>20</v>
      </c>
      <c r="C13" s="136"/>
      <c r="D13" s="2">
        <v>271500</v>
      </c>
      <c r="E13" s="2">
        <v>301970</v>
      </c>
      <c r="F13" s="2">
        <v>285380</v>
      </c>
      <c r="G13" s="2">
        <v>313890</v>
      </c>
      <c r="H13" s="2">
        <v>316560</v>
      </c>
      <c r="I13" s="2">
        <v>289400</v>
      </c>
      <c r="J13" s="2">
        <v>272130</v>
      </c>
      <c r="K13" s="2">
        <v>260270</v>
      </c>
      <c r="L13" s="2">
        <v>274770</v>
      </c>
      <c r="M13" s="2">
        <v>282130</v>
      </c>
      <c r="N13" s="2">
        <v>238680</v>
      </c>
      <c r="O13" s="2">
        <v>259310</v>
      </c>
      <c r="P13" s="3">
        <v>3365990</v>
      </c>
    </row>
    <row r="14" spans="1:16" s="19" customFormat="1" ht="24" customHeight="1" x14ac:dyDescent="0.15">
      <c r="A14" s="6"/>
      <c r="B14" s="135" t="s">
        <v>21</v>
      </c>
      <c r="C14" s="136"/>
      <c r="D14" s="2">
        <v>276400</v>
      </c>
      <c r="E14" s="2">
        <v>284730</v>
      </c>
      <c r="F14" s="2">
        <v>286480</v>
      </c>
      <c r="G14" s="2">
        <v>280510</v>
      </c>
      <c r="H14" s="2">
        <v>287920</v>
      </c>
      <c r="I14" s="2">
        <v>281360</v>
      </c>
      <c r="J14" s="2">
        <v>254540</v>
      </c>
      <c r="K14" s="2">
        <v>274100</v>
      </c>
      <c r="L14" s="2">
        <v>294230</v>
      </c>
      <c r="M14" s="2">
        <v>268260</v>
      </c>
      <c r="N14" s="2">
        <v>247090</v>
      </c>
      <c r="O14" s="2">
        <v>292940</v>
      </c>
      <c r="P14" s="3">
        <v>3328560</v>
      </c>
    </row>
    <row r="15" spans="1:16" s="19" customFormat="1" ht="24" customHeight="1" x14ac:dyDescent="0.15">
      <c r="A15" s="6"/>
      <c r="B15" s="135" t="s">
        <v>22</v>
      </c>
      <c r="C15" s="136"/>
      <c r="D15" s="2">
        <v>225190</v>
      </c>
      <c r="E15" s="2">
        <v>209280</v>
      </c>
      <c r="F15" s="2">
        <v>196350</v>
      </c>
      <c r="G15" s="2">
        <v>208360</v>
      </c>
      <c r="H15" s="2">
        <v>205170</v>
      </c>
      <c r="I15" s="2">
        <v>201360</v>
      </c>
      <c r="J15" s="2">
        <v>187630</v>
      </c>
      <c r="K15" s="2">
        <v>207630</v>
      </c>
      <c r="L15" s="2">
        <v>265910</v>
      </c>
      <c r="M15" s="2">
        <v>197170</v>
      </c>
      <c r="N15" s="2">
        <v>174550</v>
      </c>
      <c r="O15" s="2">
        <v>233340</v>
      </c>
      <c r="P15" s="3">
        <v>2511940</v>
      </c>
    </row>
    <row r="16" spans="1:16" s="19" customFormat="1" ht="24" customHeight="1" x14ac:dyDescent="0.15">
      <c r="A16" s="6"/>
      <c r="B16" s="135" t="s">
        <v>23</v>
      </c>
      <c r="C16" s="136"/>
      <c r="D16" s="2">
        <v>42400</v>
      </c>
      <c r="E16" s="2">
        <v>52210</v>
      </c>
      <c r="F16" s="2">
        <v>33730</v>
      </c>
      <c r="G16" s="2">
        <v>21840</v>
      </c>
      <c r="H16" s="2">
        <v>18640</v>
      </c>
      <c r="I16" s="2">
        <v>19090</v>
      </c>
      <c r="J16" s="2">
        <v>36240</v>
      </c>
      <c r="K16" s="2">
        <v>33620</v>
      </c>
      <c r="L16" s="2">
        <v>31400</v>
      </c>
      <c r="M16" s="2">
        <v>20150</v>
      </c>
      <c r="N16" s="2">
        <v>16970</v>
      </c>
      <c r="O16" s="2">
        <v>26310</v>
      </c>
      <c r="P16" s="3">
        <v>352600</v>
      </c>
    </row>
    <row r="17" spans="1:16" s="19" customFormat="1" ht="24" customHeight="1" x14ac:dyDescent="0.15">
      <c r="A17" s="6"/>
      <c r="B17" s="135" t="s">
        <v>24</v>
      </c>
      <c r="C17" s="136"/>
      <c r="D17" s="2">
        <v>201190</v>
      </c>
      <c r="E17" s="2">
        <v>206840</v>
      </c>
      <c r="F17" s="2">
        <v>191520</v>
      </c>
      <c r="G17" s="2">
        <v>337450</v>
      </c>
      <c r="H17" s="2">
        <v>210930</v>
      </c>
      <c r="I17" s="2">
        <v>182860</v>
      </c>
      <c r="J17" s="2">
        <v>193710</v>
      </c>
      <c r="K17" s="2">
        <v>186010</v>
      </c>
      <c r="L17" s="2">
        <v>262040</v>
      </c>
      <c r="M17" s="2">
        <v>154190</v>
      </c>
      <c r="N17" s="2">
        <v>172110</v>
      </c>
      <c r="O17" s="2">
        <v>206110</v>
      </c>
      <c r="P17" s="3">
        <v>2504960</v>
      </c>
    </row>
    <row r="18" spans="1:16" s="19" customFormat="1" ht="24" customHeight="1" x14ac:dyDescent="0.15">
      <c r="A18" s="6"/>
      <c r="B18" s="137" t="s">
        <v>25</v>
      </c>
      <c r="C18" s="54" t="s">
        <v>26</v>
      </c>
      <c r="D18" s="2">
        <v>15710</v>
      </c>
      <c r="E18" s="2">
        <v>11630</v>
      </c>
      <c r="F18" s="2">
        <v>13290</v>
      </c>
      <c r="G18" s="2">
        <v>12400</v>
      </c>
      <c r="H18" s="2">
        <v>5410</v>
      </c>
      <c r="I18" s="2">
        <v>10950</v>
      </c>
      <c r="J18" s="2">
        <v>12720</v>
      </c>
      <c r="K18" s="2">
        <v>9570</v>
      </c>
      <c r="L18" s="2">
        <v>8580</v>
      </c>
      <c r="M18" s="2">
        <v>6890</v>
      </c>
      <c r="N18" s="2">
        <v>4970</v>
      </c>
      <c r="O18" s="2">
        <v>9200</v>
      </c>
      <c r="P18" s="3">
        <v>121320</v>
      </c>
    </row>
    <row r="19" spans="1:16" s="19" customFormat="1" ht="24" customHeight="1" x14ac:dyDescent="0.15">
      <c r="A19" s="6"/>
      <c r="B19" s="138"/>
      <c r="C19" s="54" t="s">
        <v>27</v>
      </c>
      <c r="D19" s="2">
        <v>0</v>
      </c>
      <c r="E19" s="2">
        <v>500</v>
      </c>
      <c r="F19" s="2">
        <v>2350</v>
      </c>
      <c r="G19" s="2">
        <v>4100</v>
      </c>
      <c r="H19" s="2">
        <v>900</v>
      </c>
      <c r="I19" s="2">
        <v>800</v>
      </c>
      <c r="J19" s="2">
        <v>5400</v>
      </c>
      <c r="K19" s="2">
        <v>1050</v>
      </c>
      <c r="L19" s="2">
        <v>3800</v>
      </c>
      <c r="M19" s="2">
        <v>0</v>
      </c>
      <c r="N19" s="2">
        <v>0</v>
      </c>
      <c r="O19" s="2">
        <v>0</v>
      </c>
      <c r="P19" s="3">
        <v>18900</v>
      </c>
    </row>
    <row r="20" spans="1:16" s="19" customFormat="1" ht="24" customHeight="1" x14ac:dyDescent="0.15">
      <c r="A20" s="6"/>
      <c r="B20" s="138"/>
      <c r="C20" s="54" t="s">
        <v>28</v>
      </c>
      <c r="D20" s="2">
        <v>11310</v>
      </c>
      <c r="E20" s="2">
        <v>8370</v>
      </c>
      <c r="F20" s="2">
        <v>9590</v>
      </c>
      <c r="G20" s="2">
        <v>8930</v>
      </c>
      <c r="H20" s="2">
        <v>3900</v>
      </c>
      <c r="I20" s="2">
        <v>7880</v>
      </c>
      <c r="J20" s="2">
        <v>9160</v>
      </c>
      <c r="K20" s="2">
        <v>6890</v>
      </c>
      <c r="L20" s="2">
        <v>6180</v>
      </c>
      <c r="M20" s="2">
        <v>4970</v>
      </c>
      <c r="N20" s="2">
        <v>3580</v>
      </c>
      <c r="O20" s="2">
        <v>6630</v>
      </c>
      <c r="P20" s="3">
        <v>87390</v>
      </c>
    </row>
    <row r="21" spans="1:16" s="19" customFormat="1" ht="24" customHeight="1" x14ac:dyDescent="0.15">
      <c r="A21" s="6"/>
      <c r="B21" s="139"/>
      <c r="C21" s="54" t="s">
        <v>29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3">
        <v>0</v>
      </c>
    </row>
    <row r="22" spans="1:16" s="19" customFormat="1" ht="24" customHeight="1" x14ac:dyDescent="0.15">
      <c r="A22" s="6"/>
      <c r="B22" s="130" t="s">
        <v>32</v>
      </c>
      <c r="C22" s="54" t="s">
        <v>30</v>
      </c>
      <c r="D22" s="2">
        <v>5410</v>
      </c>
      <c r="E22" s="2">
        <v>10360</v>
      </c>
      <c r="F22" s="2">
        <v>7120</v>
      </c>
      <c r="G22" s="2">
        <v>6230</v>
      </c>
      <c r="H22" s="2">
        <v>4460</v>
      </c>
      <c r="I22" s="2">
        <v>4590</v>
      </c>
      <c r="J22" s="2">
        <v>5930</v>
      </c>
      <c r="K22" s="2">
        <v>4170</v>
      </c>
      <c r="L22" s="2">
        <v>4080</v>
      </c>
      <c r="M22" s="2">
        <v>3850</v>
      </c>
      <c r="N22" s="2">
        <v>3320</v>
      </c>
      <c r="O22" s="2">
        <v>8140</v>
      </c>
      <c r="P22" s="3">
        <v>67660</v>
      </c>
    </row>
    <row r="23" spans="1:16" s="19" customFormat="1" ht="24" customHeight="1" thickBot="1" x14ac:dyDescent="0.2">
      <c r="A23" s="6"/>
      <c r="B23" s="131"/>
      <c r="C23" s="54" t="s">
        <v>31</v>
      </c>
      <c r="D23" s="2">
        <v>8050</v>
      </c>
      <c r="E23" s="2">
        <v>13460</v>
      </c>
      <c r="F23" s="2">
        <v>5530</v>
      </c>
      <c r="G23" s="2">
        <v>10970</v>
      </c>
      <c r="H23" s="2">
        <v>10470</v>
      </c>
      <c r="I23" s="2">
        <v>10480</v>
      </c>
      <c r="J23" s="2">
        <v>17960</v>
      </c>
      <c r="K23" s="2">
        <v>12840</v>
      </c>
      <c r="L23" s="2">
        <v>9560</v>
      </c>
      <c r="M23" s="2">
        <v>7390</v>
      </c>
      <c r="N23" s="2">
        <v>8640</v>
      </c>
      <c r="O23" s="2">
        <v>5530</v>
      </c>
      <c r="P23" s="3">
        <v>120880</v>
      </c>
    </row>
    <row r="24" spans="1:16" s="19" customFormat="1" ht="24" customHeight="1" thickTop="1" thickBot="1" x14ac:dyDescent="0.2">
      <c r="A24" s="6"/>
      <c r="B24" s="132" t="s">
        <v>15</v>
      </c>
      <c r="C24" s="133"/>
      <c r="D24" s="28">
        <v>5112450</v>
      </c>
      <c r="E24" s="28">
        <v>5355650</v>
      </c>
      <c r="F24" s="28">
        <v>4919950</v>
      </c>
      <c r="G24" s="28">
        <v>5123640</v>
      </c>
      <c r="H24" s="28">
        <v>5058540</v>
      </c>
      <c r="I24" s="28">
        <v>4768070</v>
      </c>
      <c r="J24" s="28">
        <v>4701600</v>
      </c>
      <c r="K24" s="28">
        <v>4930880</v>
      </c>
      <c r="L24" s="28">
        <v>5447880</v>
      </c>
      <c r="M24" s="28">
        <v>4819320</v>
      </c>
      <c r="N24" s="28">
        <v>4241030</v>
      </c>
      <c r="O24" s="28">
        <v>4982060</v>
      </c>
      <c r="P24" s="29">
        <v>59461070</v>
      </c>
    </row>
    <row r="25" spans="1:16" s="19" customFormat="1" ht="24" customHeight="1" x14ac:dyDescent="0.15">
      <c r="A25" s="6"/>
      <c r="B25" s="6" t="s">
        <v>202</v>
      </c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</row>
    <row r="26" spans="1:16" s="19" customFormat="1" ht="24" customHeight="1" x14ac:dyDescent="0.15">
      <c r="A26" s="6"/>
      <c r="B26" s="134" t="s">
        <v>179</v>
      </c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</row>
  </sheetData>
  <mergeCells count="16">
    <mergeCell ref="C9:C10"/>
    <mergeCell ref="B3:D3"/>
    <mergeCell ref="B4:E4"/>
    <mergeCell ref="B5:C5"/>
    <mergeCell ref="B6:C6"/>
    <mergeCell ref="B7:C8"/>
    <mergeCell ref="B18:B21"/>
    <mergeCell ref="B22:B23"/>
    <mergeCell ref="B24:C24"/>
    <mergeCell ref="B26:P26"/>
    <mergeCell ref="C11:C12"/>
    <mergeCell ref="B13:C13"/>
    <mergeCell ref="B14:C14"/>
    <mergeCell ref="B15:C15"/>
    <mergeCell ref="B16:C16"/>
    <mergeCell ref="B17:C17"/>
  </mergeCells>
  <phoneticPr fontId="3"/>
  <printOptions horizontalCentered="1" verticalCentered="1"/>
  <pageMargins left="0.39370078740157483" right="0.39370078740157483" top="0.39370078740157483" bottom="0.55118110236220474" header="0.51181102362204722" footer="0.35433070866141736"/>
  <pageSetup paperSize="9" scale="8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view="pageBreakPreview" zoomScale="90" zoomScaleNormal="90" zoomScaleSheetLayoutView="90" workbookViewId="0">
      <selection activeCell="C2" sqref="C2"/>
    </sheetView>
  </sheetViews>
  <sheetFormatPr defaultColWidth="10.625" defaultRowHeight="24" customHeight="1" x14ac:dyDescent="0.15"/>
  <cols>
    <col min="1" max="1" width="2.75" style="6" customWidth="1"/>
    <col min="2" max="2" width="7.75" style="6" customWidth="1"/>
    <col min="3" max="3" width="9.25" style="6" bestFit="1" customWidth="1"/>
    <col min="4" max="15" width="10.75" style="6" customWidth="1"/>
    <col min="16" max="16" width="12.625" style="6" customWidth="1"/>
    <col min="17" max="16384" width="10.625" style="6"/>
  </cols>
  <sheetData>
    <row r="1" spans="1:16" s="19" customFormat="1" ht="11.2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s="19" customFormat="1" ht="24" customHeight="1" x14ac:dyDescent="0.15">
      <c r="A2" s="6"/>
      <c r="B2" s="31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s="19" customFormat="1" ht="24" customHeight="1" x14ac:dyDescent="0.15">
      <c r="A3" s="6"/>
      <c r="B3" s="152"/>
      <c r="C3" s="152"/>
      <c r="D3" s="152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</row>
    <row r="4" spans="1:16" s="19" customFormat="1" ht="24" customHeight="1" thickBot="1" x14ac:dyDescent="0.2">
      <c r="A4" s="6"/>
      <c r="B4" s="142" t="s">
        <v>36</v>
      </c>
      <c r="C4" s="142"/>
      <c r="D4" s="142"/>
      <c r="E4" s="142"/>
      <c r="F4" s="17"/>
      <c r="G4" s="17"/>
      <c r="H4" s="17"/>
      <c r="I4" s="17"/>
      <c r="J4" s="17"/>
      <c r="K4" s="17"/>
      <c r="L4" s="17"/>
      <c r="M4" s="17"/>
      <c r="N4" s="17"/>
      <c r="O4" s="17"/>
      <c r="P4" s="17" t="s">
        <v>1</v>
      </c>
    </row>
    <row r="5" spans="1:16" s="19" customFormat="1" ht="24" customHeight="1" x14ac:dyDescent="0.15">
      <c r="A5" s="6"/>
      <c r="B5" s="143" t="s">
        <v>2</v>
      </c>
      <c r="C5" s="144"/>
      <c r="D5" s="49" t="s">
        <v>3</v>
      </c>
      <c r="E5" s="50" t="s">
        <v>4</v>
      </c>
      <c r="F5" s="50" t="s">
        <v>5</v>
      </c>
      <c r="G5" s="50" t="s">
        <v>6</v>
      </c>
      <c r="H5" s="50" t="s">
        <v>7</v>
      </c>
      <c r="I5" s="50" t="s">
        <v>8</v>
      </c>
      <c r="J5" s="50" t="s">
        <v>9</v>
      </c>
      <c r="K5" s="50" t="s">
        <v>10</v>
      </c>
      <c r="L5" s="50" t="s">
        <v>11</v>
      </c>
      <c r="M5" s="50" t="s">
        <v>12</v>
      </c>
      <c r="N5" s="50" t="s">
        <v>13</v>
      </c>
      <c r="O5" s="50" t="s">
        <v>14</v>
      </c>
      <c r="P5" s="51" t="s">
        <v>15</v>
      </c>
    </row>
    <row r="6" spans="1:16" s="19" customFormat="1" ht="24" customHeight="1" thickBot="1" x14ac:dyDescent="0.2">
      <c r="A6" s="6"/>
      <c r="B6" s="145" t="s">
        <v>16</v>
      </c>
      <c r="C6" s="146"/>
      <c r="D6" s="20">
        <v>26</v>
      </c>
      <c r="E6" s="20">
        <v>26</v>
      </c>
      <c r="F6" s="20">
        <v>26</v>
      </c>
      <c r="G6" s="20">
        <v>27</v>
      </c>
      <c r="H6" s="20">
        <v>26</v>
      </c>
      <c r="I6" s="20">
        <v>26</v>
      </c>
      <c r="J6" s="20">
        <v>26</v>
      </c>
      <c r="K6" s="20">
        <v>26</v>
      </c>
      <c r="L6" s="20">
        <v>27</v>
      </c>
      <c r="M6" s="20">
        <v>24</v>
      </c>
      <c r="N6" s="20">
        <v>24</v>
      </c>
      <c r="O6" s="20">
        <v>27</v>
      </c>
      <c r="P6" s="21">
        <v>311</v>
      </c>
    </row>
    <row r="7" spans="1:16" s="19" customFormat="1" ht="24" customHeight="1" x14ac:dyDescent="0.15">
      <c r="A7" s="6"/>
      <c r="B7" s="147" t="s">
        <v>17</v>
      </c>
      <c r="C7" s="148"/>
      <c r="D7" s="23">
        <v>0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2">
        <v>0</v>
      </c>
      <c r="P7" s="24">
        <v>0</v>
      </c>
    </row>
    <row r="8" spans="1:16" s="19" customFormat="1" ht="24" customHeight="1" x14ac:dyDescent="0.15">
      <c r="A8" s="6"/>
      <c r="B8" s="149"/>
      <c r="C8" s="150"/>
      <c r="D8" s="25">
        <v>2813820</v>
      </c>
      <c r="E8" s="25">
        <v>2958430</v>
      </c>
      <c r="F8" s="25">
        <v>2728360</v>
      </c>
      <c r="G8" s="25">
        <v>2735250</v>
      </c>
      <c r="H8" s="25">
        <v>2782590</v>
      </c>
      <c r="I8" s="25">
        <v>2617060</v>
      </c>
      <c r="J8" s="25">
        <v>2583960</v>
      </c>
      <c r="K8" s="25">
        <v>2710630</v>
      </c>
      <c r="L8" s="25">
        <v>2950410</v>
      </c>
      <c r="M8" s="25">
        <v>2688340</v>
      </c>
      <c r="N8" s="25">
        <v>2352380</v>
      </c>
      <c r="O8" s="25">
        <v>2757560</v>
      </c>
      <c r="P8" s="39">
        <v>32678790</v>
      </c>
    </row>
    <row r="9" spans="1:16" s="19" customFormat="1" ht="24" customHeight="1" x14ac:dyDescent="0.15">
      <c r="A9" s="6"/>
      <c r="B9" s="52"/>
      <c r="C9" s="140" t="s">
        <v>18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27">
        <v>0</v>
      </c>
    </row>
    <row r="10" spans="1:16" s="19" customFormat="1" ht="24" customHeight="1" x14ac:dyDescent="0.15">
      <c r="A10" s="6"/>
      <c r="B10" s="52"/>
      <c r="C10" s="141"/>
      <c r="D10" s="2">
        <v>2813820</v>
      </c>
      <c r="E10" s="2">
        <v>2958430</v>
      </c>
      <c r="F10" s="2">
        <v>2728360</v>
      </c>
      <c r="G10" s="2">
        <v>2735250</v>
      </c>
      <c r="H10" s="2">
        <v>2782590</v>
      </c>
      <c r="I10" s="2">
        <v>2617060</v>
      </c>
      <c r="J10" s="2">
        <v>2583960</v>
      </c>
      <c r="K10" s="2">
        <v>2710630</v>
      </c>
      <c r="L10" s="2">
        <v>2950410</v>
      </c>
      <c r="M10" s="2">
        <v>2688340</v>
      </c>
      <c r="N10" s="2">
        <v>2352380</v>
      </c>
      <c r="O10" s="2">
        <v>2757560</v>
      </c>
      <c r="P10" s="3">
        <v>32678790</v>
      </c>
    </row>
    <row r="11" spans="1:16" s="19" customFormat="1" ht="24" customHeight="1" x14ac:dyDescent="0.15">
      <c r="A11" s="6"/>
      <c r="B11" s="52"/>
      <c r="C11" s="140" t="s">
        <v>19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27">
        <v>0</v>
      </c>
    </row>
    <row r="12" spans="1:16" s="19" customFormat="1" ht="24" customHeight="1" x14ac:dyDescent="0.15">
      <c r="A12" s="6"/>
      <c r="B12" s="53"/>
      <c r="C12" s="141"/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3">
        <v>0</v>
      </c>
    </row>
    <row r="13" spans="1:16" s="19" customFormat="1" ht="24" customHeight="1" x14ac:dyDescent="0.15">
      <c r="A13" s="6"/>
      <c r="B13" s="135" t="s">
        <v>20</v>
      </c>
      <c r="C13" s="136"/>
      <c r="D13" s="2">
        <v>222450</v>
      </c>
      <c r="E13" s="2">
        <v>219220</v>
      </c>
      <c r="F13" s="2">
        <v>203720</v>
      </c>
      <c r="G13" s="2">
        <v>255390</v>
      </c>
      <c r="H13" s="2">
        <v>213060</v>
      </c>
      <c r="I13" s="2">
        <v>224750</v>
      </c>
      <c r="J13" s="2">
        <v>209530</v>
      </c>
      <c r="K13" s="2">
        <v>171980</v>
      </c>
      <c r="L13" s="2">
        <v>214680</v>
      </c>
      <c r="M13" s="2">
        <v>200390</v>
      </c>
      <c r="N13" s="2">
        <v>173250</v>
      </c>
      <c r="O13" s="2">
        <v>189920</v>
      </c>
      <c r="P13" s="3">
        <v>2498340</v>
      </c>
    </row>
    <row r="14" spans="1:16" s="19" customFormat="1" ht="24" customHeight="1" x14ac:dyDescent="0.15">
      <c r="A14" s="6"/>
      <c r="B14" s="135" t="s">
        <v>21</v>
      </c>
      <c r="C14" s="136"/>
      <c r="D14" s="2">
        <v>158510</v>
      </c>
      <c r="E14" s="2">
        <v>185440</v>
      </c>
      <c r="F14" s="2">
        <v>182090</v>
      </c>
      <c r="G14" s="2">
        <v>154440</v>
      </c>
      <c r="H14" s="2">
        <v>187800</v>
      </c>
      <c r="I14" s="2">
        <v>160830</v>
      </c>
      <c r="J14" s="2">
        <v>147080</v>
      </c>
      <c r="K14" s="2">
        <v>175880</v>
      </c>
      <c r="L14" s="2">
        <v>161820</v>
      </c>
      <c r="M14" s="2">
        <v>169450</v>
      </c>
      <c r="N14" s="2">
        <v>149170</v>
      </c>
      <c r="O14" s="2">
        <v>173110</v>
      </c>
      <c r="P14" s="3">
        <v>2005620</v>
      </c>
    </row>
    <row r="15" spans="1:16" s="19" customFormat="1" ht="24" customHeight="1" x14ac:dyDescent="0.15">
      <c r="A15" s="6"/>
      <c r="B15" s="135" t="s">
        <v>22</v>
      </c>
      <c r="C15" s="136"/>
      <c r="D15" s="2">
        <v>206890</v>
      </c>
      <c r="E15" s="2">
        <v>203970</v>
      </c>
      <c r="F15" s="2">
        <v>187700</v>
      </c>
      <c r="G15" s="2">
        <v>199730</v>
      </c>
      <c r="H15" s="2">
        <v>193280</v>
      </c>
      <c r="I15" s="2">
        <v>187230</v>
      </c>
      <c r="J15" s="2">
        <v>166940</v>
      </c>
      <c r="K15" s="2">
        <v>181210</v>
      </c>
      <c r="L15" s="2">
        <v>237410</v>
      </c>
      <c r="M15" s="2">
        <v>184480</v>
      </c>
      <c r="N15" s="2">
        <v>159970</v>
      </c>
      <c r="O15" s="2">
        <v>207190</v>
      </c>
      <c r="P15" s="3">
        <v>2316000</v>
      </c>
    </row>
    <row r="16" spans="1:16" s="19" customFormat="1" ht="24" customHeight="1" x14ac:dyDescent="0.15">
      <c r="A16" s="6"/>
      <c r="B16" s="135" t="s">
        <v>23</v>
      </c>
      <c r="C16" s="136"/>
      <c r="D16" s="2">
        <v>26284</v>
      </c>
      <c r="E16" s="2">
        <v>34888</v>
      </c>
      <c r="F16" s="2">
        <v>20301</v>
      </c>
      <c r="G16" s="2">
        <v>14097</v>
      </c>
      <c r="H16" s="2">
        <v>12547</v>
      </c>
      <c r="I16" s="2">
        <v>13687</v>
      </c>
      <c r="J16" s="2">
        <v>20493</v>
      </c>
      <c r="K16" s="2">
        <v>24737</v>
      </c>
      <c r="L16" s="2">
        <v>27324</v>
      </c>
      <c r="M16" s="2">
        <v>21950</v>
      </c>
      <c r="N16" s="2">
        <v>17063</v>
      </c>
      <c r="O16" s="2">
        <v>23643</v>
      </c>
      <c r="P16" s="3">
        <v>257014</v>
      </c>
    </row>
    <row r="17" spans="1:16" s="19" customFormat="1" ht="24" customHeight="1" x14ac:dyDescent="0.15">
      <c r="A17" s="6"/>
      <c r="B17" s="135" t="s">
        <v>24</v>
      </c>
      <c r="C17" s="136"/>
      <c r="D17" s="2">
        <v>127070</v>
      </c>
      <c r="E17" s="2">
        <v>128900</v>
      </c>
      <c r="F17" s="2">
        <v>119430</v>
      </c>
      <c r="G17" s="2">
        <v>204190</v>
      </c>
      <c r="H17" s="2">
        <v>129100</v>
      </c>
      <c r="I17" s="2">
        <v>119390</v>
      </c>
      <c r="J17" s="2">
        <v>120000</v>
      </c>
      <c r="K17" s="2">
        <v>124140</v>
      </c>
      <c r="L17" s="2">
        <v>161130</v>
      </c>
      <c r="M17" s="2">
        <v>98230</v>
      </c>
      <c r="N17" s="2">
        <v>108900</v>
      </c>
      <c r="O17" s="2">
        <v>130780</v>
      </c>
      <c r="P17" s="3">
        <v>1571260</v>
      </c>
    </row>
    <row r="18" spans="1:16" s="19" customFormat="1" ht="24" customHeight="1" x14ac:dyDescent="0.15">
      <c r="A18" s="6"/>
      <c r="B18" s="137" t="s">
        <v>25</v>
      </c>
      <c r="C18" s="54" t="s">
        <v>26</v>
      </c>
      <c r="D18" s="2">
        <v>27070</v>
      </c>
      <c r="E18" s="2">
        <v>20020</v>
      </c>
      <c r="F18" s="2">
        <v>25390</v>
      </c>
      <c r="G18" s="2">
        <v>31270</v>
      </c>
      <c r="H18" s="2">
        <v>31020</v>
      </c>
      <c r="I18" s="2">
        <v>30390</v>
      </c>
      <c r="J18" s="2">
        <v>25830</v>
      </c>
      <c r="K18" s="2">
        <v>29580</v>
      </c>
      <c r="L18" s="2">
        <v>22830</v>
      </c>
      <c r="M18" s="2">
        <v>15110</v>
      </c>
      <c r="N18" s="2">
        <v>6800</v>
      </c>
      <c r="O18" s="2">
        <v>16530</v>
      </c>
      <c r="P18" s="3">
        <v>281840</v>
      </c>
    </row>
    <row r="19" spans="1:16" s="19" customFormat="1" ht="24" customHeight="1" x14ac:dyDescent="0.15">
      <c r="A19" s="6"/>
      <c r="B19" s="138"/>
      <c r="C19" s="54" t="s">
        <v>27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3">
        <v>0</v>
      </c>
    </row>
    <row r="20" spans="1:16" s="19" customFormat="1" ht="24" customHeight="1" x14ac:dyDescent="0.15">
      <c r="A20" s="6"/>
      <c r="B20" s="138"/>
      <c r="C20" s="54" t="s">
        <v>28</v>
      </c>
      <c r="D20" s="2">
        <v>4730</v>
      </c>
      <c r="E20" s="2">
        <v>3500</v>
      </c>
      <c r="F20" s="2">
        <v>4420</v>
      </c>
      <c r="G20" s="2">
        <v>5450</v>
      </c>
      <c r="H20" s="2">
        <v>5410</v>
      </c>
      <c r="I20" s="2">
        <v>5290</v>
      </c>
      <c r="J20" s="2">
        <v>4510</v>
      </c>
      <c r="K20" s="2">
        <v>5160</v>
      </c>
      <c r="L20" s="2">
        <v>3970</v>
      </c>
      <c r="M20" s="2">
        <v>2640</v>
      </c>
      <c r="N20" s="2">
        <v>1180</v>
      </c>
      <c r="O20" s="2">
        <v>2870</v>
      </c>
      <c r="P20" s="3">
        <v>49130</v>
      </c>
    </row>
    <row r="21" spans="1:16" s="19" customFormat="1" ht="24" customHeight="1" x14ac:dyDescent="0.15">
      <c r="A21" s="6"/>
      <c r="B21" s="139"/>
      <c r="C21" s="54" t="s">
        <v>29</v>
      </c>
      <c r="D21" s="2">
        <v>8710</v>
      </c>
      <c r="E21" s="2">
        <v>12920</v>
      </c>
      <c r="F21" s="2">
        <v>8710</v>
      </c>
      <c r="G21" s="2">
        <v>5000</v>
      </c>
      <c r="H21" s="2">
        <v>5100</v>
      </c>
      <c r="I21" s="2">
        <v>6320</v>
      </c>
      <c r="J21" s="2">
        <v>7110</v>
      </c>
      <c r="K21" s="2">
        <v>9320</v>
      </c>
      <c r="L21" s="2">
        <v>12750</v>
      </c>
      <c r="M21" s="2">
        <v>13440</v>
      </c>
      <c r="N21" s="2">
        <v>13620</v>
      </c>
      <c r="O21" s="2">
        <v>17070</v>
      </c>
      <c r="P21" s="3">
        <v>120070</v>
      </c>
    </row>
    <row r="22" spans="1:16" s="19" customFormat="1" ht="24" customHeight="1" x14ac:dyDescent="0.15">
      <c r="A22" s="6"/>
      <c r="B22" s="130" t="s">
        <v>32</v>
      </c>
      <c r="C22" s="54" t="s">
        <v>30</v>
      </c>
      <c r="D22" s="2">
        <v>6230</v>
      </c>
      <c r="E22" s="2">
        <v>6840</v>
      </c>
      <c r="F22" s="2">
        <v>3150</v>
      </c>
      <c r="G22" s="2">
        <v>6960</v>
      </c>
      <c r="H22" s="2">
        <v>5910</v>
      </c>
      <c r="I22" s="2">
        <v>8600</v>
      </c>
      <c r="J22" s="2">
        <v>4930</v>
      </c>
      <c r="K22" s="2">
        <v>5460</v>
      </c>
      <c r="L22" s="2">
        <v>6420</v>
      </c>
      <c r="M22" s="2">
        <v>9910</v>
      </c>
      <c r="N22" s="2">
        <v>6600</v>
      </c>
      <c r="O22" s="2">
        <v>13570</v>
      </c>
      <c r="P22" s="3">
        <v>84580</v>
      </c>
    </row>
    <row r="23" spans="1:16" s="19" customFormat="1" ht="24" customHeight="1" thickBot="1" x14ac:dyDescent="0.2">
      <c r="A23" s="6"/>
      <c r="B23" s="131"/>
      <c r="C23" s="54" t="s">
        <v>31</v>
      </c>
      <c r="D23" s="2">
        <v>7230</v>
      </c>
      <c r="E23" s="2">
        <v>10280</v>
      </c>
      <c r="F23" s="2">
        <v>6930</v>
      </c>
      <c r="G23" s="2">
        <v>7280</v>
      </c>
      <c r="H23" s="2">
        <v>8980</v>
      </c>
      <c r="I23" s="2">
        <v>10210</v>
      </c>
      <c r="J23" s="2">
        <v>5640</v>
      </c>
      <c r="K23" s="2">
        <v>6190</v>
      </c>
      <c r="L23" s="2">
        <v>4580</v>
      </c>
      <c r="M23" s="2">
        <v>500</v>
      </c>
      <c r="N23" s="2">
        <v>590</v>
      </c>
      <c r="O23" s="2">
        <v>1410</v>
      </c>
      <c r="P23" s="3">
        <v>69820</v>
      </c>
    </row>
    <row r="24" spans="1:16" s="19" customFormat="1" ht="24" customHeight="1" thickTop="1" thickBot="1" x14ac:dyDescent="0.2">
      <c r="A24" s="6"/>
      <c r="B24" s="132" t="s">
        <v>15</v>
      </c>
      <c r="C24" s="133"/>
      <c r="D24" s="28">
        <v>3608994</v>
      </c>
      <c r="E24" s="28">
        <v>3784408</v>
      </c>
      <c r="F24" s="28">
        <v>3490201</v>
      </c>
      <c r="G24" s="28">
        <v>3619057</v>
      </c>
      <c r="H24" s="28">
        <v>3574797</v>
      </c>
      <c r="I24" s="28">
        <v>3383757</v>
      </c>
      <c r="J24" s="28">
        <v>3296023</v>
      </c>
      <c r="K24" s="28">
        <v>3444287</v>
      </c>
      <c r="L24" s="28">
        <v>3803324</v>
      </c>
      <c r="M24" s="28">
        <v>3404440</v>
      </c>
      <c r="N24" s="28">
        <v>2989523</v>
      </c>
      <c r="O24" s="28">
        <v>3533653</v>
      </c>
      <c r="P24" s="29">
        <v>41932464</v>
      </c>
    </row>
    <row r="25" spans="1:16" s="19" customFormat="1" ht="24" customHeight="1" x14ac:dyDescent="0.15">
      <c r="A25" s="6"/>
      <c r="B25" s="6" t="s">
        <v>202</v>
      </c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</row>
    <row r="26" spans="1:16" s="19" customFormat="1" ht="24" customHeight="1" x14ac:dyDescent="0.15">
      <c r="A26" s="6"/>
      <c r="B26" s="134" t="s">
        <v>179</v>
      </c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</row>
  </sheetData>
  <mergeCells count="16">
    <mergeCell ref="C9:C10"/>
    <mergeCell ref="B3:D3"/>
    <mergeCell ref="B4:E4"/>
    <mergeCell ref="B5:C5"/>
    <mergeCell ref="B6:C6"/>
    <mergeCell ref="B7:C8"/>
    <mergeCell ref="B18:B21"/>
    <mergeCell ref="B22:B23"/>
    <mergeCell ref="B24:C24"/>
    <mergeCell ref="B26:P26"/>
    <mergeCell ref="C11:C12"/>
    <mergeCell ref="B13:C13"/>
    <mergeCell ref="B14:C14"/>
    <mergeCell ref="B15:C15"/>
    <mergeCell ref="B16:C16"/>
    <mergeCell ref="B17:C17"/>
  </mergeCells>
  <phoneticPr fontId="3"/>
  <printOptions horizontalCentered="1" verticalCentered="1"/>
  <pageMargins left="0.39370078740157483" right="0.39370078740157483" top="0.39370078740157483" bottom="0.55118110236220474" header="0.51181102362204722" footer="0.35433070866141736"/>
  <pageSetup paperSize="9" scale="87" firstPageNumber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view="pageBreakPreview" zoomScale="90" zoomScaleNormal="90" zoomScaleSheetLayoutView="90" workbookViewId="0">
      <selection activeCell="C2" sqref="C2"/>
    </sheetView>
  </sheetViews>
  <sheetFormatPr defaultColWidth="10.625" defaultRowHeight="24" customHeight="1" x14ac:dyDescent="0.15"/>
  <cols>
    <col min="1" max="1" width="2.75" style="6" customWidth="1"/>
    <col min="2" max="2" width="7.75" style="6" customWidth="1"/>
    <col min="3" max="3" width="9.25" style="6" bestFit="1" customWidth="1"/>
    <col min="4" max="15" width="10.75" style="6" customWidth="1"/>
    <col min="16" max="16" width="12.625" style="6" customWidth="1"/>
    <col min="17" max="16384" width="10.625" style="6"/>
  </cols>
  <sheetData>
    <row r="1" spans="1:16" s="19" customFormat="1" ht="11.2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s="19" customFormat="1" ht="24" customHeight="1" x14ac:dyDescent="0.15">
      <c r="A2" s="6"/>
      <c r="B2" s="31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s="19" customFormat="1" ht="24" customHeight="1" x14ac:dyDescent="0.15">
      <c r="A3" s="6"/>
      <c r="B3" s="152"/>
      <c r="C3" s="152"/>
      <c r="D3" s="152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</row>
    <row r="4" spans="1:16" s="19" customFormat="1" ht="24" customHeight="1" thickBot="1" x14ac:dyDescent="0.2">
      <c r="A4" s="6"/>
      <c r="B4" s="142" t="s">
        <v>37</v>
      </c>
      <c r="C4" s="142"/>
      <c r="D4" s="142"/>
      <c r="E4" s="142"/>
      <c r="F4" s="17"/>
      <c r="G4" s="17"/>
      <c r="H4" s="17"/>
      <c r="I4" s="17"/>
      <c r="J4" s="17"/>
      <c r="K4" s="17"/>
      <c r="L4" s="17"/>
      <c r="M4" s="17"/>
      <c r="N4" s="17"/>
      <c r="O4" s="17"/>
      <c r="P4" s="17" t="s">
        <v>1</v>
      </c>
    </row>
    <row r="5" spans="1:16" s="19" customFormat="1" ht="24" customHeight="1" x14ac:dyDescent="0.15">
      <c r="A5" s="6"/>
      <c r="B5" s="143" t="s">
        <v>2</v>
      </c>
      <c r="C5" s="144"/>
      <c r="D5" s="49" t="s">
        <v>3</v>
      </c>
      <c r="E5" s="50" t="s">
        <v>4</v>
      </c>
      <c r="F5" s="50" t="s">
        <v>5</v>
      </c>
      <c r="G5" s="50" t="s">
        <v>6</v>
      </c>
      <c r="H5" s="50" t="s">
        <v>7</v>
      </c>
      <c r="I5" s="50" t="s">
        <v>8</v>
      </c>
      <c r="J5" s="50" t="s">
        <v>9</v>
      </c>
      <c r="K5" s="50" t="s">
        <v>10</v>
      </c>
      <c r="L5" s="50" t="s">
        <v>11</v>
      </c>
      <c r="M5" s="50" t="s">
        <v>12</v>
      </c>
      <c r="N5" s="50" t="s">
        <v>13</v>
      </c>
      <c r="O5" s="50" t="s">
        <v>14</v>
      </c>
      <c r="P5" s="51" t="s">
        <v>15</v>
      </c>
    </row>
    <row r="6" spans="1:16" s="19" customFormat="1" ht="24" customHeight="1" thickBot="1" x14ac:dyDescent="0.2">
      <c r="A6" s="6"/>
      <c r="B6" s="145" t="s">
        <v>16</v>
      </c>
      <c r="C6" s="146"/>
      <c r="D6" s="20">
        <v>26</v>
      </c>
      <c r="E6" s="20">
        <v>26</v>
      </c>
      <c r="F6" s="20">
        <v>26</v>
      </c>
      <c r="G6" s="20">
        <v>27</v>
      </c>
      <c r="H6" s="20">
        <v>26</v>
      </c>
      <c r="I6" s="20">
        <v>26</v>
      </c>
      <c r="J6" s="20">
        <v>26</v>
      </c>
      <c r="K6" s="20">
        <v>26</v>
      </c>
      <c r="L6" s="20">
        <v>27</v>
      </c>
      <c r="M6" s="20">
        <v>24</v>
      </c>
      <c r="N6" s="20">
        <v>24</v>
      </c>
      <c r="O6" s="20">
        <v>27</v>
      </c>
      <c r="P6" s="21">
        <v>311</v>
      </c>
    </row>
    <row r="7" spans="1:16" s="19" customFormat="1" ht="24" customHeight="1" x14ac:dyDescent="0.15">
      <c r="A7" s="6"/>
      <c r="B7" s="147" t="s">
        <v>17</v>
      </c>
      <c r="C7" s="148"/>
      <c r="D7" s="22">
        <v>0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2">
        <v>0</v>
      </c>
      <c r="P7" s="24">
        <v>0</v>
      </c>
    </row>
    <row r="8" spans="1:16" s="19" customFormat="1" ht="24" customHeight="1" x14ac:dyDescent="0.15">
      <c r="A8" s="6"/>
      <c r="B8" s="149"/>
      <c r="C8" s="150"/>
      <c r="D8" s="2">
        <v>2201850</v>
      </c>
      <c r="E8" s="25">
        <v>2325540</v>
      </c>
      <c r="F8" s="25">
        <v>2138740</v>
      </c>
      <c r="G8" s="25">
        <v>2149730</v>
      </c>
      <c r="H8" s="25">
        <v>2181020</v>
      </c>
      <c r="I8" s="25">
        <v>2046410</v>
      </c>
      <c r="J8" s="25">
        <v>2018470</v>
      </c>
      <c r="K8" s="25">
        <v>2137360</v>
      </c>
      <c r="L8" s="25">
        <v>2330150</v>
      </c>
      <c r="M8" s="25">
        <v>2086880</v>
      </c>
      <c r="N8" s="25">
        <v>1825930</v>
      </c>
      <c r="O8" s="25">
        <v>2146740</v>
      </c>
      <c r="P8" s="39">
        <v>25588820</v>
      </c>
    </row>
    <row r="9" spans="1:16" s="19" customFormat="1" ht="24" customHeight="1" x14ac:dyDescent="0.15">
      <c r="A9" s="6"/>
      <c r="B9" s="52"/>
      <c r="C9" s="140" t="s">
        <v>18</v>
      </c>
      <c r="D9" s="26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27">
        <v>0</v>
      </c>
    </row>
    <row r="10" spans="1:16" s="19" customFormat="1" ht="24" customHeight="1" x14ac:dyDescent="0.15">
      <c r="A10" s="6"/>
      <c r="B10" s="52"/>
      <c r="C10" s="141"/>
      <c r="D10" s="2">
        <v>2201850</v>
      </c>
      <c r="E10" s="2">
        <v>2325540</v>
      </c>
      <c r="F10" s="2">
        <v>2138740</v>
      </c>
      <c r="G10" s="2">
        <v>2149730</v>
      </c>
      <c r="H10" s="2">
        <v>2181020</v>
      </c>
      <c r="I10" s="2">
        <v>2046410</v>
      </c>
      <c r="J10" s="2">
        <v>2018470</v>
      </c>
      <c r="K10" s="2">
        <v>2137360</v>
      </c>
      <c r="L10" s="2">
        <v>2330150</v>
      </c>
      <c r="M10" s="2">
        <v>2086880</v>
      </c>
      <c r="N10" s="2">
        <v>1825930</v>
      </c>
      <c r="O10" s="2">
        <v>2146740</v>
      </c>
      <c r="P10" s="3">
        <v>25588820</v>
      </c>
    </row>
    <row r="11" spans="1:16" s="19" customFormat="1" ht="24" customHeight="1" x14ac:dyDescent="0.15">
      <c r="A11" s="6"/>
      <c r="B11" s="52"/>
      <c r="C11" s="140" t="s">
        <v>19</v>
      </c>
      <c r="D11" s="26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27">
        <v>0</v>
      </c>
    </row>
    <row r="12" spans="1:16" s="19" customFormat="1" ht="24" customHeight="1" x14ac:dyDescent="0.15">
      <c r="A12" s="6"/>
      <c r="B12" s="53"/>
      <c r="C12" s="141"/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3">
        <v>0</v>
      </c>
    </row>
    <row r="13" spans="1:16" s="19" customFormat="1" ht="24" customHeight="1" x14ac:dyDescent="0.15">
      <c r="A13" s="6"/>
      <c r="B13" s="135" t="s">
        <v>20</v>
      </c>
      <c r="C13" s="136"/>
      <c r="D13" s="2">
        <v>149270</v>
      </c>
      <c r="E13" s="2">
        <v>180770</v>
      </c>
      <c r="F13" s="2">
        <v>183660</v>
      </c>
      <c r="G13" s="2">
        <v>163040</v>
      </c>
      <c r="H13" s="2">
        <v>204080</v>
      </c>
      <c r="I13" s="2">
        <v>170160</v>
      </c>
      <c r="J13" s="2">
        <v>146870</v>
      </c>
      <c r="K13" s="2">
        <v>165810</v>
      </c>
      <c r="L13" s="2">
        <v>154510</v>
      </c>
      <c r="M13" s="2">
        <v>165330</v>
      </c>
      <c r="N13" s="2">
        <v>139570</v>
      </c>
      <c r="O13" s="2">
        <v>162630</v>
      </c>
      <c r="P13" s="3">
        <v>1985700</v>
      </c>
    </row>
    <row r="14" spans="1:16" s="19" customFormat="1" ht="24" customHeight="1" x14ac:dyDescent="0.15">
      <c r="A14" s="6"/>
      <c r="B14" s="135" t="s">
        <v>21</v>
      </c>
      <c r="C14" s="136"/>
      <c r="D14" s="2">
        <v>149220</v>
      </c>
      <c r="E14" s="2">
        <v>134080</v>
      </c>
      <c r="F14" s="2">
        <v>128590</v>
      </c>
      <c r="G14" s="2">
        <v>150450</v>
      </c>
      <c r="H14" s="2">
        <v>127330</v>
      </c>
      <c r="I14" s="2">
        <v>134660</v>
      </c>
      <c r="J14" s="2">
        <v>134250</v>
      </c>
      <c r="K14" s="2">
        <v>115500</v>
      </c>
      <c r="L14" s="2">
        <v>146960</v>
      </c>
      <c r="M14" s="2">
        <v>128360</v>
      </c>
      <c r="N14" s="2">
        <v>118840</v>
      </c>
      <c r="O14" s="2">
        <v>132400</v>
      </c>
      <c r="P14" s="3">
        <v>1600640</v>
      </c>
    </row>
    <row r="15" spans="1:16" s="19" customFormat="1" ht="24" customHeight="1" x14ac:dyDescent="0.15">
      <c r="A15" s="6"/>
      <c r="B15" s="135" t="s">
        <v>22</v>
      </c>
      <c r="C15" s="136"/>
      <c r="D15" s="2">
        <v>90320</v>
      </c>
      <c r="E15" s="2">
        <v>94600</v>
      </c>
      <c r="F15" s="2">
        <v>84955</v>
      </c>
      <c r="G15" s="2">
        <v>74460</v>
      </c>
      <c r="H15" s="2">
        <v>75660</v>
      </c>
      <c r="I15" s="2">
        <v>72905</v>
      </c>
      <c r="J15" s="2">
        <v>68590</v>
      </c>
      <c r="K15" s="2">
        <v>80270</v>
      </c>
      <c r="L15" s="2">
        <v>99150</v>
      </c>
      <c r="M15" s="2">
        <v>75735</v>
      </c>
      <c r="N15" s="2">
        <v>67880</v>
      </c>
      <c r="O15" s="2">
        <v>89120</v>
      </c>
      <c r="P15" s="3">
        <v>973645</v>
      </c>
    </row>
    <row r="16" spans="1:16" s="19" customFormat="1" ht="24" customHeight="1" x14ac:dyDescent="0.15">
      <c r="A16" s="6"/>
      <c r="B16" s="135" t="s">
        <v>23</v>
      </c>
      <c r="C16" s="136"/>
      <c r="D16" s="2">
        <v>14572</v>
      </c>
      <c r="E16" s="2">
        <v>20226</v>
      </c>
      <c r="F16" s="2">
        <v>12094</v>
      </c>
      <c r="G16" s="2">
        <v>6804</v>
      </c>
      <c r="H16" s="2">
        <v>6526</v>
      </c>
      <c r="I16" s="2">
        <v>6615</v>
      </c>
      <c r="J16" s="2">
        <v>11844</v>
      </c>
      <c r="K16" s="2">
        <v>10660</v>
      </c>
      <c r="L16" s="2">
        <v>10626</v>
      </c>
      <c r="M16" s="2">
        <v>6864</v>
      </c>
      <c r="N16" s="2">
        <v>6050</v>
      </c>
      <c r="O16" s="2">
        <v>9947</v>
      </c>
      <c r="P16" s="3">
        <v>122828</v>
      </c>
    </row>
    <row r="17" spans="1:16" s="19" customFormat="1" ht="24" customHeight="1" x14ac:dyDescent="0.15">
      <c r="A17" s="6"/>
      <c r="B17" s="135" t="s">
        <v>24</v>
      </c>
      <c r="C17" s="136"/>
      <c r="D17" s="2">
        <v>115200</v>
      </c>
      <c r="E17" s="2">
        <v>119880</v>
      </c>
      <c r="F17" s="2">
        <v>118130</v>
      </c>
      <c r="G17" s="2">
        <v>143460</v>
      </c>
      <c r="H17" s="2">
        <v>131950</v>
      </c>
      <c r="I17" s="2">
        <v>134150</v>
      </c>
      <c r="J17" s="2">
        <v>112990</v>
      </c>
      <c r="K17" s="2">
        <v>110130</v>
      </c>
      <c r="L17" s="2">
        <v>148590</v>
      </c>
      <c r="M17" s="2">
        <v>86050</v>
      </c>
      <c r="N17" s="2">
        <v>100100</v>
      </c>
      <c r="O17" s="2">
        <v>123840</v>
      </c>
      <c r="P17" s="3">
        <v>1444470</v>
      </c>
    </row>
    <row r="18" spans="1:16" s="19" customFormat="1" ht="24" customHeight="1" x14ac:dyDescent="0.15">
      <c r="A18" s="6"/>
      <c r="B18" s="137" t="s">
        <v>25</v>
      </c>
      <c r="C18" s="54" t="s">
        <v>26</v>
      </c>
      <c r="D18" s="2">
        <v>8630</v>
      </c>
      <c r="E18" s="2">
        <v>8900</v>
      </c>
      <c r="F18" s="2">
        <v>7490</v>
      </c>
      <c r="G18" s="2">
        <v>10130</v>
      </c>
      <c r="H18" s="2">
        <v>10800</v>
      </c>
      <c r="I18" s="2">
        <v>5740</v>
      </c>
      <c r="J18" s="2">
        <v>7680</v>
      </c>
      <c r="K18" s="2">
        <v>8440</v>
      </c>
      <c r="L18" s="2">
        <v>10440</v>
      </c>
      <c r="M18" s="2">
        <v>3160</v>
      </c>
      <c r="N18" s="2">
        <v>4490</v>
      </c>
      <c r="O18" s="2">
        <v>4350</v>
      </c>
      <c r="P18" s="3">
        <v>90250</v>
      </c>
    </row>
    <row r="19" spans="1:16" s="19" customFormat="1" ht="24" customHeight="1" x14ac:dyDescent="0.15">
      <c r="A19" s="6"/>
      <c r="B19" s="138"/>
      <c r="C19" s="54" t="s">
        <v>27</v>
      </c>
      <c r="D19" s="2">
        <v>100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3">
        <v>100</v>
      </c>
    </row>
    <row r="20" spans="1:16" s="19" customFormat="1" ht="24" customHeight="1" x14ac:dyDescent="0.15">
      <c r="A20" s="6"/>
      <c r="B20" s="138"/>
      <c r="C20" s="54" t="s">
        <v>28</v>
      </c>
      <c r="D20" s="2">
        <v>10590</v>
      </c>
      <c r="E20" s="2">
        <v>10930</v>
      </c>
      <c r="F20" s="2">
        <v>9200</v>
      </c>
      <c r="G20" s="2">
        <v>12440</v>
      </c>
      <c r="H20" s="2">
        <v>13260</v>
      </c>
      <c r="I20" s="2">
        <v>7050</v>
      </c>
      <c r="J20" s="2">
        <v>9420</v>
      </c>
      <c r="K20" s="2">
        <v>10330</v>
      </c>
      <c r="L20" s="2">
        <v>12780</v>
      </c>
      <c r="M20" s="2">
        <v>3870</v>
      </c>
      <c r="N20" s="2">
        <v>5510</v>
      </c>
      <c r="O20" s="2">
        <v>5310</v>
      </c>
      <c r="P20" s="3">
        <v>110690</v>
      </c>
    </row>
    <row r="21" spans="1:16" s="19" customFormat="1" ht="24" customHeight="1" x14ac:dyDescent="0.15">
      <c r="A21" s="6"/>
      <c r="B21" s="139"/>
      <c r="C21" s="54" t="s">
        <v>29</v>
      </c>
      <c r="D21" s="2">
        <v>2270</v>
      </c>
      <c r="E21" s="2">
        <v>1520</v>
      </c>
      <c r="F21" s="2">
        <v>1830</v>
      </c>
      <c r="G21" s="2">
        <v>1380</v>
      </c>
      <c r="H21" s="2">
        <v>1240</v>
      </c>
      <c r="I21" s="2">
        <v>800</v>
      </c>
      <c r="J21" s="2">
        <v>1080</v>
      </c>
      <c r="K21" s="2">
        <v>1430</v>
      </c>
      <c r="L21" s="2">
        <v>1890</v>
      </c>
      <c r="M21" s="2">
        <v>930</v>
      </c>
      <c r="N21" s="2">
        <v>580</v>
      </c>
      <c r="O21" s="2">
        <v>1410</v>
      </c>
      <c r="P21" s="3">
        <v>16360</v>
      </c>
    </row>
    <row r="22" spans="1:16" s="19" customFormat="1" ht="24" customHeight="1" x14ac:dyDescent="0.15">
      <c r="A22" s="6"/>
      <c r="B22" s="130" t="s">
        <v>32</v>
      </c>
      <c r="C22" s="54" t="s">
        <v>30</v>
      </c>
      <c r="D22" s="2">
        <v>4910</v>
      </c>
      <c r="E22" s="2">
        <v>6710</v>
      </c>
      <c r="F22" s="2">
        <v>2550</v>
      </c>
      <c r="G22" s="2">
        <v>8450</v>
      </c>
      <c r="H22" s="2">
        <v>5420</v>
      </c>
      <c r="I22" s="2">
        <v>9150</v>
      </c>
      <c r="J22" s="2">
        <v>8410</v>
      </c>
      <c r="K22" s="2">
        <v>6250</v>
      </c>
      <c r="L22" s="2">
        <v>5300</v>
      </c>
      <c r="M22" s="2">
        <v>9610</v>
      </c>
      <c r="N22" s="2">
        <v>6460</v>
      </c>
      <c r="O22" s="2">
        <v>11420</v>
      </c>
      <c r="P22" s="3">
        <v>84640</v>
      </c>
    </row>
    <row r="23" spans="1:16" s="19" customFormat="1" ht="24" customHeight="1" thickBot="1" x14ac:dyDescent="0.2">
      <c r="A23" s="6"/>
      <c r="B23" s="131"/>
      <c r="C23" s="54" t="s">
        <v>31</v>
      </c>
      <c r="D23" s="2">
        <v>4330</v>
      </c>
      <c r="E23" s="2">
        <v>6090</v>
      </c>
      <c r="F23" s="2">
        <v>5450</v>
      </c>
      <c r="G23" s="2">
        <v>4240</v>
      </c>
      <c r="H23" s="2">
        <v>4920</v>
      </c>
      <c r="I23" s="2">
        <v>5180</v>
      </c>
      <c r="J23" s="2">
        <v>3130</v>
      </c>
      <c r="K23" s="2">
        <v>4380</v>
      </c>
      <c r="L23" s="2">
        <v>3220</v>
      </c>
      <c r="M23" s="2">
        <v>1600</v>
      </c>
      <c r="N23" s="2">
        <v>1830</v>
      </c>
      <c r="O23" s="2">
        <v>1710</v>
      </c>
      <c r="P23" s="3">
        <v>46080</v>
      </c>
    </row>
    <row r="24" spans="1:16" s="19" customFormat="1" ht="24" customHeight="1" thickTop="1" thickBot="1" x14ac:dyDescent="0.2">
      <c r="A24" s="6"/>
      <c r="B24" s="132" t="s">
        <v>15</v>
      </c>
      <c r="C24" s="133"/>
      <c r="D24" s="28">
        <v>2751262</v>
      </c>
      <c r="E24" s="28">
        <v>2909246</v>
      </c>
      <c r="F24" s="28">
        <v>2692689</v>
      </c>
      <c r="G24" s="28">
        <v>2724584</v>
      </c>
      <c r="H24" s="28">
        <v>2762206</v>
      </c>
      <c r="I24" s="28">
        <v>2592820</v>
      </c>
      <c r="J24" s="28">
        <v>2522734</v>
      </c>
      <c r="K24" s="28">
        <v>2650560</v>
      </c>
      <c r="L24" s="28">
        <v>2923616</v>
      </c>
      <c r="M24" s="28">
        <v>2568389</v>
      </c>
      <c r="N24" s="28">
        <v>2277240</v>
      </c>
      <c r="O24" s="28">
        <v>2688877</v>
      </c>
      <c r="P24" s="29">
        <v>32064223</v>
      </c>
    </row>
    <row r="25" spans="1:16" s="19" customFormat="1" ht="24" customHeight="1" x14ac:dyDescent="0.15">
      <c r="A25" s="6"/>
      <c r="B25" s="6" t="s">
        <v>202</v>
      </c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</row>
    <row r="26" spans="1:16" s="19" customFormat="1" ht="24" customHeight="1" x14ac:dyDescent="0.15">
      <c r="A26" s="6"/>
      <c r="B26" s="134" t="s">
        <v>179</v>
      </c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</row>
  </sheetData>
  <mergeCells count="16">
    <mergeCell ref="C9:C10"/>
    <mergeCell ref="B3:D3"/>
    <mergeCell ref="B4:E4"/>
    <mergeCell ref="B5:C5"/>
    <mergeCell ref="B6:C6"/>
    <mergeCell ref="B7:C8"/>
    <mergeCell ref="B18:B21"/>
    <mergeCell ref="B22:B23"/>
    <mergeCell ref="B24:C24"/>
    <mergeCell ref="B26:P26"/>
    <mergeCell ref="C11:C12"/>
    <mergeCell ref="B13:C13"/>
    <mergeCell ref="B14:C14"/>
    <mergeCell ref="B15:C15"/>
    <mergeCell ref="B16:C16"/>
    <mergeCell ref="B17:C17"/>
  </mergeCells>
  <phoneticPr fontId="3"/>
  <printOptions horizontalCentered="1" verticalCentered="1"/>
  <pageMargins left="0.39370078740157483" right="0.39370078740157483" top="0.39370078740157483" bottom="0.55118110236220474" header="0.51181102362204722" footer="0.35433070866141736"/>
  <pageSetup paperSize="9" scale="87" firstPageNumber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view="pageBreakPreview" zoomScale="90" zoomScaleNormal="90" zoomScaleSheetLayoutView="90" workbookViewId="0">
      <selection activeCell="C2" sqref="C2"/>
    </sheetView>
  </sheetViews>
  <sheetFormatPr defaultColWidth="10.625" defaultRowHeight="24" customHeight="1" x14ac:dyDescent="0.15"/>
  <cols>
    <col min="1" max="1" width="2.75" style="6" customWidth="1"/>
    <col min="2" max="2" width="7.75" style="6" customWidth="1"/>
    <col min="3" max="3" width="9.25" style="6" bestFit="1" customWidth="1"/>
    <col min="4" max="15" width="10.75" style="6" customWidth="1"/>
    <col min="16" max="16" width="12.625" style="6" customWidth="1"/>
    <col min="17" max="16384" width="10.625" style="6"/>
  </cols>
  <sheetData>
    <row r="1" spans="1:16" s="19" customFormat="1" ht="11.2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s="19" customFormat="1" ht="24" customHeight="1" x14ac:dyDescent="0.15">
      <c r="A2" s="6"/>
      <c r="B2" s="31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s="19" customFormat="1" ht="24" customHeight="1" x14ac:dyDescent="0.15">
      <c r="A3" s="6"/>
      <c r="B3" s="152"/>
      <c r="C3" s="152"/>
      <c r="D3" s="152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</row>
    <row r="4" spans="1:16" s="19" customFormat="1" ht="24" customHeight="1" thickBot="1" x14ac:dyDescent="0.2">
      <c r="A4" s="6"/>
      <c r="B4" s="142" t="s">
        <v>38</v>
      </c>
      <c r="C4" s="142"/>
      <c r="D4" s="142"/>
      <c r="E4" s="142"/>
      <c r="F4" s="17"/>
      <c r="G4" s="17"/>
      <c r="H4" s="17"/>
      <c r="I4" s="17"/>
      <c r="J4" s="17"/>
      <c r="K4" s="17"/>
      <c r="L4" s="17"/>
      <c r="M4" s="17"/>
      <c r="N4" s="17"/>
      <c r="O4" s="17"/>
      <c r="P4" s="17" t="s">
        <v>1</v>
      </c>
    </row>
    <row r="5" spans="1:16" s="19" customFormat="1" ht="24" customHeight="1" x14ac:dyDescent="0.15">
      <c r="A5" s="6"/>
      <c r="B5" s="143" t="s">
        <v>2</v>
      </c>
      <c r="C5" s="144"/>
      <c r="D5" s="49" t="s">
        <v>3</v>
      </c>
      <c r="E5" s="50" t="s">
        <v>4</v>
      </c>
      <c r="F5" s="50" t="s">
        <v>5</v>
      </c>
      <c r="G5" s="50" t="s">
        <v>6</v>
      </c>
      <c r="H5" s="50" t="s">
        <v>7</v>
      </c>
      <c r="I5" s="50" t="s">
        <v>8</v>
      </c>
      <c r="J5" s="50" t="s">
        <v>9</v>
      </c>
      <c r="K5" s="50" t="s">
        <v>10</v>
      </c>
      <c r="L5" s="50" t="s">
        <v>11</v>
      </c>
      <c r="M5" s="50" t="s">
        <v>12</v>
      </c>
      <c r="N5" s="50" t="s">
        <v>13</v>
      </c>
      <c r="O5" s="50" t="s">
        <v>14</v>
      </c>
      <c r="P5" s="51" t="s">
        <v>15</v>
      </c>
    </row>
    <row r="6" spans="1:16" s="19" customFormat="1" ht="24" customHeight="1" thickBot="1" x14ac:dyDescent="0.2">
      <c r="A6" s="6"/>
      <c r="B6" s="145" t="s">
        <v>16</v>
      </c>
      <c r="C6" s="146"/>
      <c r="D6" s="20">
        <v>26</v>
      </c>
      <c r="E6" s="20">
        <v>26</v>
      </c>
      <c r="F6" s="20">
        <v>26</v>
      </c>
      <c r="G6" s="20">
        <v>27</v>
      </c>
      <c r="H6" s="20">
        <v>26</v>
      </c>
      <c r="I6" s="20">
        <v>26</v>
      </c>
      <c r="J6" s="20">
        <v>26</v>
      </c>
      <c r="K6" s="20">
        <v>26</v>
      </c>
      <c r="L6" s="20">
        <v>27</v>
      </c>
      <c r="M6" s="20">
        <v>24</v>
      </c>
      <c r="N6" s="20">
        <v>24</v>
      </c>
      <c r="O6" s="20">
        <v>27</v>
      </c>
      <c r="P6" s="21">
        <v>311</v>
      </c>
    </row>
    <row r="7" spans="1:16" s="19" customFormat="1" ht="24" customHeight="1" x14ac:dyDescent="0.15">
      <c r="A7" s="6"/>
      <c r="B7" s="147" t="s">
        <v>17</v>
      </c>
      <c r="C7" s="148"/>
      <c r="D7" s="36">
        <v>0</v>
      </c>
      <c r="E7" s="36">
        <v>0</v>
      </c>
      <c r="F7" s="36">
        <v>0</v>
      </c>
      <c r="G7" s="36">
        <v>0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v>0</v>
      </c>
      <c r="O7" s="36">
        <v>0</v>
      </c>
      <c r="P7" s="24">
        <v>0</v>
      </c>
    </row>
    <row r="8" spans="1:16" s="19" customFormat="1" ht="24" customHeight="1" x14ac:dyDescent="0.15">
      <c r="A8" s="6"/>
      <c r="B8" s="149"/>
      <c r="C8" s="150"/>
      <c r="D8" s="37">
        <v>1066560</v>
      </c>
      <c r="E8" s="38">
        <v>1110840</v>
      </c>
      <c r="F8" s="38">
        <v>1028420</v>
      </c>
      <c r="G8" s="38">
        <v>1013390</v>
      </c>
      <c r="H8" s="38">
        <v>1061620</v>
      </c>
      <c r="I8" s="38">
        <v>988020</v>
      </c>
      <c r="J8" s="38">
        <v>925320</v>
      </c>
      <c r="K8" s="38">
        <v>1025000</v>
      </c>
      <c r="L8" s="38">
        <v>1099070</v>
      </c>
      <c r="M8" s="38">
        <v>1035380</v>
      </c>
      <c r="N8" s="38">
        <v>908620</v>
      </c>
      <c r="O8" s="38">
        <v>1048390</v>
      </c>
      <c r="P8" s="39">
        <v>12310630</v>
      </c>
    </row>
    <row r="9" spans="1:16" s="19" customFormat="1" ht="24" customHeight="1" x14ac:dyDescent="0.15">
      <c r="A9" s="6"/>
      <c r="B9" s="52"/>
      <c r="C9" s="140" t="s">
        <v>18</v>
      </c>
      <c r="D9" s="40">
        <v>0</v>
      </c>
      <c r="E9" s="41">
        <v>0</v>
      </c>
      <c r="F9" s="41">
        <v>0</v>
      </c>
      <c r="G9" s="41">
        <v>0</v>
      </c>
      <c r="H9" s="41">
        <v>0</v>
      </c>
      <c r="I9" s="41">
        <v>0</v>
      </c>
      <c r="J9" s="41">
        <v>0</v>
      </c>
      <c r="K9" s="41">
        <v>0</v>
      </c>
      <c r="L9" s="41">
        <v>0</v>
      </c>
      <c r="M9" s="41">
        <v>0</v>
      </c>
      <c r="N9" s="41">
        <v>0</v>
      </c>
      <c r="O9" s="41">
        <v>0</v>
      </c>
      <c r="P9" s="27">
        <v>0</v>
      </c>
    </row>
    <row r="10" spans="1:16" s="19" customFormat="1" ht="24" customHeight="1" x14ac:dyDescent="0.15">
      <c r="A10" s="6"/>
      <c r="B10" s="52"/>
      <c r="C10" s="141"/>
      <c r="D10" s="37">
        <v>1066560</v>
      </c>
      <c r="E10" s="37">
        <v>1110840</v>
      </c>
      <c r="F10" s="37">
        <v>1028420</v>
      </c>
      <c r="G10" s="37">
        <v>1013390</v>
      </c>
      <c r="H10" s="37">
        <v>1061620</v>
      </c>
      <c r="I10" s="37">
        <v>988020</v>
      </c>
      <c r="J10" s="37">
        <v>925320</v>
      </c>
      <c r="K10" s="37">
        <v>1025000</v>
      </c>
      <c r="L10" s="37">
        <v>1099070</v>
      </c>
      <c r="M10" s="37">
        <v>1035380</v>
      </c>
      <c r="N10" s="37">
        <v>908620</v>
      </c>
      <c r="O10" s="37">
        <v>1048390</v>
      </c>
      <c r="P10" s="3">
        <v>12310630</v>
      </c>
    </row>
    <row r="11" spans="1:16" s="19" customFormat="1" ht="24" customHeight="1" x14ac:dyDescent="0.15">
      <c r="A11" s="6"/>
      <c r="B11" s="52"/>
      <c r="C11" s="140" t="s">
        <v>19</v>
      </c>
      <c r="D11" s="40">
        <v>0</v>
      </c>
      <c r="E11" s="41">
        <v>0</v>
      </c>
      <c r="F11" s="41">
        <v>0</v>
      </c>
      <c r="G11" s="41">
        <v>0</v>
      </c>
      <c r="H11" s="41">
        <v>0</v>
      </c>
      <c r="I11" s="41">
        <v>0</v>
      </c>
      <c r="J11" s="41">
        <v>0</v>
      </c>
      <c r="K11" s="41">
        <v>0</v>
      </c>
      <c r="L11" s="41">
        <v>0</v>
      </c>
      <c r="M11" s="41">
        <v>0</v>
      </c>
      <c r="N11" s="41">
        <v>0</v>
      </c>
      <c r="O11" s="41">
        <v>0</v>
      </c>
      <c r="P11" s="27">
        <v>0</v>
      </c>
    </row>
    <row r="12" spans="1:16" s="19" customFormat="1" ht="24" customHeight="1" x14ac:dyDescent="0.15">
      <c r="A12" s="6"/>
      <c r="B12" s="53"/>
      <c r="C12" s="141"/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  <c r="O12" s="37">
        <v>0</v>
      </c>
      <c r="P12" s="3">
        <v>0</v>
      </c>
    </row>
    <row r="13" spans="1:16" s="19" customFormat="1" ht="24" customHeight="1" x14ac:dyDescent="0.15">
      <c r="A13" s="6"/>
      <c r="B13" s="135" t="s">
        <v>20</v>
      </c>
      <c r="C13" s="136"/>
      <c r="D13" s="37">
        <v>101300</v>
      </c>
      <c r="E13" s="37">
        <v>101000</v>
      </c>
      <c r="F13" s="37">
        <v>93090</v>
      </c>
      <c r="G13" s="37">
        <v>114260</v>
      </c>
      <c r="H13" s="37">
        <v>95150</v>
      </c>
      <c r="I13" s="37">
        <v>101940</v>
      </c>
      <c r="J13" s="37">
        <v>97790</v>
      </c>
      <c r="K13" s="37">
        <v>79180</v>
      </c>
      <c r="L13" s="37">
        <v>95900</v>
      </c>
      <c r="M13" s="37">
        <v>97740</v>
      </c>
      <c r="N13" s="37">
        <v>84450</v>
      </c>
      <c r="O13" s="37">
        <v>88760</v>
      </c>
      <c r="P13" s="3">
        <v>1150560</v>
      </c>
    </row>
    <row r="14" spans="1:16" s="19" customFormat="1" ht="24" customHeight="1" x14ac:dyDescent="0.15">
      <c r="A14" s="6"/>
      <c r="B14" s="135" t="s">
        <v>21</v>
      </c>
      <c r="C14" s="136"/>
      <c r="D14" s="37">
        <v>50010</v>
      </c>
      <c r="E14" s="37">
        <v>58230</v>
      </c>
      <c r="F14" s="37">
        <v>59290</v>
      </c>
      <c r="G14" s="37">
        <v>50160</v>
      </c>
      <c r="H14" s="37">
        <v>59040</v>
      </c>
      <c r="I14" s="37">
        <v>53060</v>
      </c>
      <c r="J14" s="37">
        <v>47310</v>
      </c>
      <c r="K14" s="37">
        <v>55750</v>
      </c>
      <c r="L14" s="37">
        <v>53330</v>
      </c>
      <c r="M14" s="37">
        <v>52910</v>
      </c>
      <c r="N14" s="37">
        <v>48690</v>
      </c>
      <c r="O14" s="37">
        <v>58100</v>
      </c>
      <c r="P14" s="3">
        <v>645880</v>
      </c>
    </row>
    <row r="15" spans="1:16" s="19" customFormat="1" ht="24" customHeight="1" x14ac:dyDescent="0.15">
      <c r="A15" s="6"/>
      <c r="B15" s="135" t="s">
        <v>22</v>
      </c>
      <c r="C15" s="136"/>
      <c r="D15" s="37">
        <v>74510</v>
      </c>
      <c r="E15" s="37">
        <v>72210</v>
      </c>
      <c r="F15" s="37">
        <v>70930</v>
      </c>
      <c r="G15" s="37">
        <v>73800</v>
      </c>
      <c r="H15" s="37">
        <v>70940</v>
      </c>
      <c r="I15" s="37">
        <v>69590</v>
      </c>
      <c r="J15" s="37">
        <v>74631</v>
      </c>
      <c r="K15" s="37">
        <v>81880</v>
      </c>
      <c r="L15" s="37">
        <v>100680</v>
      </c>
      <c r="M15" s="37">
        <v>81821</v>
      </c>
      <c r="N15" s="37">
        <v>71798</v>
      </c>
      <c r="O15" s="37">
        <v>91343</v>
      </c>
      <c r="P15" s="3">
        <v>934133</v>
      </c>
    </row>
    <row r="16" spans="1:16" s="19" customFormat="1" ht="24" customHeight="1" x14ac:dyDescent="0.15">
      <c r="A16" s="6"/>
      <c r="B16" s="135" t="s">
        <v>23</v>
      </c>
      <c r="C16" s="136"/>
      <c r="D16" s="37">
        <v>11820</v>
      </c>
      <c r="E16" s="37">
        <v>15561</v>
      </c>
      <c r="F16" s="37">
        <v>9408</v>
      </c>
      <c r="G16" s="37">
        <v>7023</v>
      </c>
      <c r="H16" s="37">
        <v>5986</v>
      </c>
      <c r="I16" s="37">
        <v>7470</v>
      </c>
      <c r="J16" s="37">
        <v>10799</v>
      </c>
      <c r="K16" s="37">
        <v>10260</v>
      </c>
      <c r="L16" s="37">
        <v>9418</v>
      </c>
      <c r="M16" s="37">
        <v>6711</v>
      </c>
      <c r="N16" s="37">
        <v>5550</v>
      </c>
      <c r="O16" s="37">
        <v>8737</v>
      </c>
      <c r="P16" s="3">
        <v>108743</v>
      </c>
    </row>
    <row r="17" spans="1:16" s="19" customFormat="1" ht="24" customHeight="1" x14ac:dyDescent="0.15">
      <c r="A17" s="6"/>
      <c r="B17" s="135" t="s">
        <v>24</v>
      </c>
      <c r="C17" s="136"/>
      <c r="D17" s="37">
        <v>116440</v>
      </c>
      <c r="E17" s="37">
        <v>112890</v>
      </c>
      <c r="F17" s="37">
        <v>102580</v>
      </c>
      <c r="G17" s="37">
        <v>142760</v>
      </c>
      <c r="H17" s="37">
        <v>137110</v>
      </c>
      <c r="I17" s="37">
        <v>126710</v>
      </c>
      <c r="J17" s="37">
        <v>100010</v>
      </c>
      <c r="K17" s="37">
        <v>100170</v>
      </c>
      <c r="L17" s="37">
        <v>128010</v>
      </c>
      <c r="M17" s="37">
        <v>81420</v>
      </c>
      <c r="N17" s="37">
        <v>87800</v>
      </c>
      <c r="O17" s="37">
        <v>108750</v>
      </c>
      <c r="P17" s="3">
        <v>1344650</v>
      </c>
    </row>
    <row r="18" spans="1:16" s="19" customFormat="1" ht="24" customHeight="1" x14ac:dyDescent="0.15">
      <c r="A18" s="6"/>
      <c r="B18" s="137" t="s">
        <v>25</v>
      </c>
      <c r="C18" s="54" t="s">
        <v>26</v>
      </c>
      <c r="D18" s="37">
        <v>9160</v>
      </c>
      <c r="E18" s="37">
        <v>9690</v>
      </c>
      <c r="F18" s="37">
        <v>10510</v>
      </c>
      <c r="G18" s="37">
        <v>14510</v>
      </c>
      <c r="H18" s="37">
        <v>9460</v>
      </c>
      <c r="I18" s="37">
        <v>12050</v>
      </c>
      <c r="J18" s="37">
        <v>11190</v>
      </c>
      <c r="K18" s="37">
        <v>9430</v>
      </c>
      <c r="L18" s="37">
        <v>13450</v>
      </c>
      <c r="M18" s="37">
        <v>9450</v>
      </c>
      <c r="N18" s="37">
        <v>10760</v>
      </c>
      <c r="O18" s="37">
        <v>9160</v>
      </c>
      <c r="P18" s="3">
        <v>128820</v>
      </c>
    </row>
    <row r="19" spans="1:16" s="19" customFormat="1" ht="24" customHeight="1" x14ac:dyDescent="0.15">
      <c r="A19" s="6"/>
      <c r="B19" s="138"/>
      <c r="C19" s="54" t="s">
        <v>27</v>
      </c>
      <c r="D19" s="37">
        <v>100</v>
      </c>
      <c r="E19" s="37">
        <v>0</v>
      </c>
      <c r="F19" s="37">
        <v>200</v>
      </c>
      <c r="G19" s="37">
        <v>0</v>
      </c>
      <c r="H19" s="37">
        <v>0</v>
      </c>
      <c r="I19" s="37">
        <v>0</v>
      </c>
      <c r="J19" s="37">
        <v>0</v>
      </c>
      <c r="K19" s="37">
        <v>50</v>
      </c>
      <c r="L19" s="37">
        <v>100</v>
      </c>
      <c r="M19" s="37">
        <v>0</v>
      </c>
      <c r="N19" s="37">
        <v>1500</v>
      </c>
      <c r="O19" s="37">
        <v>50</v>
      </c>
      <c r="P19" s="3">
        <v>2000</v>
      </c>
    </row>
    <row r="20" spans="1:16" s="19" customFormat="1" ht="24" customHeight="1" x14ac:dyDescent="0.15">
      <c r="A20" s="6"/>
      <c r="B20" s="138"/>
      <c r="C20" s="54" t="s">
        <v>28</v>
      </c>
      <c r="D20" s="37">
        <v>3630</v>
      </c>
      <c r="E20" s="37">
        <v>3870</v>
      </c>
      <c r="F20" s="37">
        <v>4190</v>
      </c>
      <c r="G20" s="37">
        <v>5780</v>
      </c>
      <c r="H20" s="37">
        <v>3770</v>
      </c>
      <c r="I20" s="37">
        <v>4810</v>
      </c>
      <c r="J20" s="37">
        <v>4450</v>
      </c>
      <c r="K20" s="37">
        <v>3750</v>
      </c>
      <c r="L20" s="37">
        <v>5350</v>
      </c>
      <c r="M20" s="37">
        <v>3760</v>
      </c>
      <c r="N20" s="37">
        <v>4270</v>
      </c>
      <c r="O20" s="37">
        <v>3650</v>
      </c>
      <c r="P20" s="3">
        <v>51280</v>
      </c>
    </row>
    <row r="21" spans="1:16" s="19" customFormat="1" ht="24" customHeight="1" x14ac:dyDescent="0.15">
      <c r="A21" s="6"/>
      <c r="B21" s="139"/>
      <c r="C21" s="54" t="s">
        <v>29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">
        <v>0</v>
      </c>
    </row>
    <row r="22" spans="1:16" s="19" customFormat="1" ht="24" customHeight="1" x14ac:dyDescent="0.15">
      <c r="A22" s="6"/>
      <c r="B22" s="130" t="s">
        <v>32</v>
      </c>
      <c r="C22" s="54" t="s">
        <v>30</v>
      </c>
      <c r="D22" s="37">
        <v>4570</v>
      </c>
      <c r="E22" s="37">
        <v>7510</v>
      </c>
      <c r="F22" s="37">
        <v>3550</v>
      </c>
      <c r="G22" s="37">
        <v>5710</v>
      </c>
      <c r="H22" s="37">
        <v>3380</v>
      </c>
      <c r="I22" s="37">
        <v>7140</v>
      </c>
      <c r="J22" s="37">
        <v>7060</v>
      </c>
      <c r="K22" s="37">
        <v>3850</v>
      </c>
      <c r="L22" s="37">
        <v>5370</v>
      </c>
      <c r="M22" s="37">
        <v>7400</v>
      </c>
      <c r="N22" s="37">
        <v>5570</v>
      </c>
      <c r="O22" s="37">
        <v>8400</v>
      </c>
      <c r="P22" s="3">
        <v>69510</v>
      </c>
    </row>
    <row r="23" spans="1:16" s="19" customFormat="1" ht="24" customHeight="1" thickBot="1" x14ac:dyDescent="0.2">
      <c r="A23" s="6"/>
      <c r="B23" s="131"/>
      <c r="C23" s="54" t="s">
        <v>31</v>
      </c>
      <c r="D23" s="37">
        <v>6800</v>
      </c>
      <c r="E23" s="37">
        <v>13170</v>
      </c>
      <c r="F23" s="37">
        <v>7750</v>
      </c>
      <c r="G23" s="37">
        <v>10150</v>
      </c>
      <c r="H23" s="37">
        <v>14180</v>
      </c>
      <c r="I23" s="37">
        <v>7360</v>
      </c>
      <c r="J23" s="37">
        <v>6730</v>
      </c>
      <c r="K23" s="37">
        <v>13080</v>
      </c>
      <c r="L23" s="37">
        <v>6130</v>
      </c>
      <c r="M23" s="37">
        <v>2190</v>
      </c>
      <c r="N23" s="37">
        <v>2160</v>
      </c>
      <c r="O23" s="37">
        <v>3240</v>
      </c>
      <c r="P23" s="3">
        <v>92940</v>
      </c>
    </row>
    <row r="24" spans="1:16" s="19" customFormat="1" ht="24" customHeight="1" thickTop="1" thickBot="1" x14ac:dyDescent="0.2">
      <c r="A24" s="6"/>
      <c r="B24" s="132" t="s">
        <v>15</v>
      </c>
      <c r="C24" s="133"/>
      <c r="D24" s="28">
        <v>1444900</v>
      </c>
      <c r="E24" s="28">
        <v>1504971</v>
      </c>
      <c r="F24" s="28">
        <v>1389918</v>
      </c>
      <c r="G24" s="28">
        <v>1437543</v>
      </c>
      <c r="H24" s="28">
        <v>1460636</v>
      </c>
      <c r="I24" s="28">
        <v>1378150</v>
      </c>
      <c r="J24" s="28">
        <v>1285290</v>
      </c>
      <c r="K24" s="28">
        <v>1382400</v>
      </c>
      <c r="L24" s="28">
        <v>1516808</v>
      </c>
      <c r="M24" s="28">
        <v>1378782</v>
      </c>
      <c r="N24" s="28">
        <v>1231168</v>
      </c>
      <c r="O24" s="28">
        <v>1428580</v>
      </c>
      <c r="P24" s="29">
        <v>16839146</v>
      </c>
    </row>
    <row r="25" spans="1:16" s="19" customFormat="1" ht="24" customHeight="1" x14ac:dyDescent="0.15">
      <c r="A25" s="6"/>
      <c r="B25" s="6" t="s">
        <v>202</v>
      </c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</row>
    <row r="26" spans="1:16" s="19" customFormat="1" ht="24" customHeight="1" x14ac:dyDescent="0.15">
      <c r="A26" s="6"/>
      <c r="B26" s="134" t="s">
        <v>179</v>
      </c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</row>
  </sheetData>
  <mergeCells count="16">
    <mergeCell ref="C9:C10"/>
    <mergeCell ref="B3:D3"/>
    <mergeCell ref="B4:E4"/>
    <mergeCell ref="B5:C5"/>
    <mergeCell ref="B6:C6"/>
    <mergeCell ref="B7:C8"/>
    <mergeCell ref="B18:B21"/>
    <mergeCell ref="B22:B23"/>
    <mergeCell ref="B24:C24"/>
    <mergeCell ref="B26:P26"/>
    <mergeCell ref="C11:C12"/>
    <mergeCell ref="B13:C13"/>
    <mergeCell ref="B14:C14"/>
    <mergeCell ref="B15:C15"/>
    <mergeCell ref="B16:C16"/>
    <mergeCell ref="B17:C17"/>
  </mergeCells>
  <phoneticPr fontId="3"/>
  <printOptions horizontalCentered="1" verticalCentered="1"/>
  <pageMargins left="0.39370078740157483" right="0.39370078740157483" top="0.39370078740157483" bottom="0.55118110236220474" header="0.51181102362204722" footer="0.35433070866141736"/>
  <pageSetup paperSize="9" scale="87" firstPageNumber="5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view="pageBreakPreview" zoomScale="90" zoomScaleNormal="90" zoomScaleSheetLayoutView="90" workbookViewId="0">
      <selection activeCell="C2" sqref="C2"/>
    </sheetView>
  </sheetViews>
  <sheetFormatPr defaultColWidth="10.625" defaultRowHeight="24" customHeight="1" x14ac:dyDescent="0.15"/>
  <cols>
    <col min="1" max="1" width="2.75" style="6" customWidth="1"/>
    <col min="2" max="2" width="7.75" style="6" customWidth="1"/>
    <col min="3" max="3" width="9.25" style="6" bestFit="1" customWidth="1"/>
    <col min="4" max="15" width="10.75" style="6" customWidth="1"/>
    <col min="16" max="16" width="12.625" style="6" customWidth="1"/>
    <col min="17" max="16384" width="10.625" style="6"/>
  </cols>
  <sheetData>
    <row r="1" spans="1:16" s="19" customFormat="1" ht="11.2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s="19" customFormat="1" ht="24" customHeight="1" x14ac:dyDescent="0.15">
      <c r="A2" s="6"/>
      <c r="B2" s="31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s="19" customFormat="1" ht="24" customHeight="1" x14ac:dyDescent="0.15">
      <c r="A3" s="6"/>
      <c r="B3" s="152"/>
      <c r="C3" s="152"/>
      <c r="D3" s="152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</row>
    <row r="4" spans="1:16" s="19" customFormat="1" ht="24" customHeight="1" thickBot="1" x14ac:dyDescent="0.2">
      <c r="A4" s="6"/>
      <c r="B4" s="142" t="s">
        <v>39</v>
      </c>
      <c r="C4" s="142"/>
      <c r="D4" s="142"/>
      <c r="E4" s="142"/>
      <c r="F4" s="17"/>
      <c r="G4" s="17"/>
      <c r="H4" s="17"/>
      <c r="I4" s="17"/>
      <c r="J4" s="17"/>
      <c r="K4" s="17"/>
      <c r="L4" s="17"/>
      <c r="M4" s="17"/>
      <c r="N4" s="17"/>
      <c r="O4" s="17"/>
      <c r="P4" s="17" t="s">
        <v>1</v>
      </c>
    </row>
    <row r="5" spans="1:16" s="19" customFormat="1" ht="24" customHeight="1" x14ac:dyDescent="0.15">
      <c r="A5" s="6"/>
      <c r="B5" s="143" t="s">
        <v>2</v>
      </c>
      <c r="C5" s="144"/>
      <c r="D5" s="49" t="s">
        <v>3</v>
      </c>
      <c r="E5" s="50" t="s">
        <v>4</v>
      </c>
      <c r="F5" s="50" t="s">
        <v>5</v>
      </c>
      <c r="G5" s="50" t="s">
        <v>6</v>
      </c>
      <c r="H5" s="50" t="s">
        <v>7</v>
      </c>
      <c r="I5" s="50" t="s">
        <v>8</v>
      </c>
      <c r="J5" s="50" t="s">
        <v>9</v>
      </c>
      <c r="K5" s="50" t="s">
        <v>10</v>
      </c>
      <c r="L5" s="50" t="s">
        <v>11</v>
      </c>
      <c r="M5" s="50" t="s">
        <v>12</v>
      </c>
      <c r="N5" s="50" t="s">
        <v>13</v>
      </c>
      <c r="O5" s="50" t="s">
        <v>14</v>
      </c>
      <c r="P5" s="51" t="s">
        <v>15</v>
      </c>
    </row>
    <row r="6" spans="1:16" s="19" customFormat="1" ht="24" customHeight="1" thickBot="1" x14ac:dyDescent="0.2">
      <c r="A6" s="6"/>
      <c r="B6" s="145" t="s">
        <v>16</v>
      </c>
      <c r="C6" s="146"/>
      <c r="D6" s="20">
        <v>26</v>
      </c>
      <c r="E6" s="20">
        <v>26</v>
      </c>
      <c r="F6" s="20">
        <v>26</v>
      </c>
      <c r="G6" s="20">
        <v>27</v>
      </c>
      <c r="H6" s="20">
        <v>26</v>
      </c>
      <c r="I6" s="20">
        <v>26</v>
      </c>
      <c r="J6" s="20">
        <v>26</v>
      </c>
      <c r="K6" s="20">
        <v>26</v>
      </c>
      <c r="L6" s="20">
        <v>27</v>
      </c>
      <c r="M6" s="20">
        <v>24</v>
      </c>
      <c r="N6" s="20">
        <v>24</v>
      </c>
      <c r="O6" s="20">
        <v>27</v>
      </c>
      <c r="P6" s="21">
        <v>311</v>
      </c>
    </row>
    <row r="7" spans="1:16" s="19" customFormat="1" ht="24" customHeight="1" x14ac:dyDescent="0.15">
      <c r="A7" s="6"/>
      <c r="B7" s="147" t="s">
        <v>17</v>
      </c>
      <c r="C7" s="148"/>
      <c r="D7" s="23">
        <v>0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2">
        <v>0</v>
      </c>
      <c r="P7" s="24">
        <v>0</v>
      </c>
    </row>
    <row r="8" spans="1:16" s="19" customFormat="1" ht="24" customHeight="1" x14ac:dyDescent="0.15">
      <c r="A8" s="6"/>
      <c r="B8" s="149"/>
      <c r="C8" s="150"/>
      <c r="D8" s="25">
        <v>2186240</v>
      </c>
      <c r="E8" s="25">
        <v>2278480</v>
      </c>
      <c r="F8" s="25">
        <v>2109740</v>
      </c>
      <c r="G8" s="25">
        <v>2113130</v>
      </c>
      <c r="H8" s="25">
        <v>2153950</v>
      </c>
      <c r="I8" s="25">
        <v>2023500</v>
      </c>
      <c r="J8" s="25">
        <v>1984480</v>
      </c>
      <c r="K8" s="25">
        <v>2081710</v>
      </c>
      <c r="L8" s="25">
        <v>2262780</v>
      </c>
      <c r="M8" s="25">
        <v>2054220</v>
      </c>
      <c r="N8" s="25">
        <v>1798470</v>
      </c>
      <c r="O8" s="25">
        <v>2101780</v>
      </c>
      <c r="P8" s="39">
        <v>25148480</v>
      </c>
    </row>
    <row r="9" spans="1:16" s="19" customFormat="1" ht="24" customHeight="1" x14ac:dyDescent="0.15">
      <c r="A9" s="6"/>
      <c r="B9" s="52"/>
      <c r="C9" s="140" t="s">
        <v>18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27">
        <v>0</v>
      </c>
    </row>
    <row r="10" spans="1:16" s="19" customFormat="1" ht="24" customHeight="1" x14ac:dyDescent="0.15">
      <c r="A10" s="6"/>
      <c r="B10" s="52"/>
      <c r="C10" s="141"/>
      <c r="D10" s="2">
        <v>2186240</v>
      </c>
      <c r="E10" s="2">
        <v>2278480</v>
      </c>
      <c r="F10" s="2">
        <v>2109740</v>
      </c>
      <c r="G10" s="2">
        <v>2113130</v>
      </c>
      <c r="H10" s="2">
        <v>2153950</v>
      </c>
      <c r="I10" s="2">
        <v>2023500</v>
      </c>
      <c r="J10" s="2">
        <v>1984480</v>
      </c>
      <c r="K10" s="2">
        <v>2081710</v>
      </c>
      <c r="L10" s="2">
        <v>2262780</v>
      </c>
      <c r="M10" s="2">
        <v>2054220</v>
      </c>
      <c r="N10" s="2">
        <v>1798470</v>
      </c>
      <c r="O10" s="2">
        <v>2101780</v>
      </c>
      <c r="P10" s="3">
        <v>25148480</v>
      </c>
    </row>
    <row r="11" spans="1:16" s="19" customFormat="1" ht="24" customHeight="1" x14ac:dyDescent="0.15">
      <c r="A11" s="6"/>
      <c r="B11" s="52"/>
      <c r="C11" s="140" t="s">
        <v>19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27">
        <v>0</v>
      </c>
    </row>
    <row r="12" spans="1:16" s="19" customFormat="1" ht="24" customHeight="1" x14ac:dyDescent="0.15">
      <c r="A12" s="6"/>
      <c r="B12" s="53"/>
      <c r="C12" s="141"/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3">
        <v>0</v>
      </c>
    </row>
    <row r="13" spans="1:16" s="19" customFormat="1" ht="24" customHeight="1" x14ac:dyDescent="0.15">
      <c r="A13" s="6"/>
      <c r="B13" s="135" t="s">
        <v>20</v>
      </c>
      <c r="C13" s="136"/>
      <c r="D13" s="2">
        <v>158900</v>
      </c>
      <c r="E13" s="2">
        <v>206820</v>
      </c>
      <c r="F13" s="2">
        <v>209780</v>
      </c>
      <c r="G13" s="2">
        <v>183880</v>
      </c>
      <c r="H13" s="2">
        <v>229550</v>
      </c>
      <c r="I13" s="2">
        <v>190670</v>
      </c>
      <c r="J13" s="2">
        <v>166260</v>
      </c>
      <c r="K13" s="2">
        <v>187130</v>
      </c>
      <c r="L13" s="2">
        <v>174340</v>
      </c>
      <c r="M13" s="2">
        <v>187330</v>
      </c>
      <c r="N13" s="2">
        <v>157120</v>
      </c>
      <c r="O13" s="2">
        <v>180380</v>
      </c>
      <c r="P13" s="3">
        <v>2232160</v>
      </c>
    </row>
    <row r="14" spans="1:16" s="19" customFormat="1" ht="24" customHeight="1" x14ac:dyDescent="0.15">
      <c r="A14" s="6"/>
      <c r="B14" s="135" t="s">
        <v>21</v>
      </c>
      <c r="C14" s="136"/>
      <c r="D14" s="2">
        <v>181330</v>
      </c>
      <c r="E14" s="2">
        <v>168690</v>
      </c>
      <c r="F14" s="2">
        <v>151150</v>
      </c>
      <c r="G14" s="2">
        <v>187160</v>
      </c>
      <c r="H14" s="2">
        <v>153430</v>
      </c>
      <c r="I14" s="2">
        <v>164620</v>
      </c>
      <c r="J14" s="2">
        <v>159410</v>
      </c>
      <c r="K14" s="2">
        <v>139250</v>
      </c>
      <c r="L14" s="2">
        <v>173440</v>
      </c>
      <c r="M14" s="2">
        <v>154150</v>
      </c>
      <c r="N14" s="2">
        <v>142000</v>
      </c>
      <c r="O14" s="2">
        <v>158550</v>
      </c>
      <c r="P14" s="3">
        <v>1933180</v>
      </c>
    </row>
    <row r="15" spans="1:16" s="19" customFormat="1" ht="24" customHeight="1" x14ac:dyDescent="0.15">
      <c r="A15" s="6"/>
      <c r="B15" s="135" t="s">
        <v>22</v>
      </c>
      <c r="C15" s="136"/>
      <c r="D15" s="2">
        <v>161630</v>
      </c>
      <c r="E15" s="2">
        <v>144600</v>
      </c>
      <c r="F15" s="2">
        <v>145530</v>
      </c>
      <c r="G15" s="2">
        <v>147380</v>
      </c>
      <c r="H15" s="2">
        <v>140180</v>
      </c>
      <c r="I15" s="2">
        <v>149460</v>
      </c>
      <c r="J15" s="2">
        <v>133180</v>
      </c>
      <c r="K15" s="2">
        <v>148270</v>
      </c>
      <c r="L15" s="2">
        <v>190280</v>
      </c>
      <c r="M15" s="2">
        <v>135080</v>
      </c>
      <c r="N15" s="2">
        <v>124620</v>
      </c>
      <c r="O15" s="2">
        <v>170940</v>
      </c>
      <c r="P15" s="3">
        <v>1791150</v>
      </c>
    </row>
    <row r="16" spans="1:16" s="19" customFormat="1" ht="24" customHeight="1" x14ac:dyDescent="0.15">
      <c r="A16" s="6"/>
      <c r="B16" s="135" t="s">
        <v>23</v>
      </c>
      <c r="C16" s="136"/>
      <c r="D16" s="2">
        <v>29570</v>
      </c>
      <c r="E16" s="2">
        <v>34990</v>
      </c>
      <c r="F16" s="2">
        <v>21610</v>
      </c>
      <c r="G16" s="2">
        <v>15970</v>
      </c>
      <c r="H16" s="2">
        <v>14450</v>
      </c>
      <c r="I16" s="2">
        <v>16940</v>
      </c>
      <c r="J16" s="2">
        <v>23660</v>
      </c>
      <c r="K16" s="2">
        <v>23780</v>
      </c>
      <c r="L16" s="2">
        <v>23340</v>
      </c>
      <c r="M16" s="2">
        <v>14520</v>
      </c>
      <c r="N16" s="2">
        <v>11740</v>
      </c>
      <c r="O16" s="2">
        <v>19610</v>
      </c>
      <c r="P16" s="3">
        <v>250180</v>
      </c>
    </row>
    <row r="17" spans="1:16" s="19" customFormat="1" ht="24" customHeight="1" x14ac:dyDescent="0.15">
      <c r="A17" s="6"/>
      <c r="B17" s="135" t="s">
        <v>24</v>
      </c>
      <c r="C17" s="136"/>
      <c r="D17" s="2">
        <v>153030</v>
      </c>
      <c r="E17" s="2">
        <v>159490</v>
      </c>
      <c r="F17" s="2">
        <v>146150</v>
      </c>
      <c r="G17" s="2">
        <v>201750</v>
      </c>
      <c r="H17" s="2">
        <v>183510</v>
      </c>
      <c r="I17" s="2">
        <v>155940</v>
      </c>
      <c r="J17" s="2">
        <v>155760</v>
      </c>
      <c r="K17" s="2">
        <v>158740</v>
      </c>
      <c r="L17" s="2">
        <v>187630</v>
      </c>
      <c r="M17" s="2">
        <v>119970</v>
      </c>
      <c r="N17" s="2">
        <v>127500</v>
      </c>
      <c r="O17" s="2">
        <v>159550</v>
      </c>
      <c r="P17" s="3">
        <v>1909020</v>
      </c>
    </row>
    <row r="18" spans="1:16" s="19" customFormat="1" ht="24" customHeight="1" x14ac:dyDescent="0.15">
      <c r="A18" s="6"/>
      <c r="B18" s="137" t="s">
        <v>25</v>
      </c>
      <c r="C18" s="54" t="s">
        <v>26</v>
      </c>
      <c r="D18" s="2">
        <v>13140</v>
      </c>
      <c r="E18" s="2">
        <v>15870</v>
      </c>
      <c r="F18" s="2">
        <v>17970</v>
      </c>
      <c r="G18" s="2">
        <v>8380</v>
      </c>
      <c r="H18" s="2">
        <v>12660</v>
      </c>
      <c r="I18" s="2">
        <v>13100</v>
      </c>
      <c r="J18" s="2">
        <v>13730</v>
      </c>
      <c r="K18" s="2">
        <v>12950</v>
      </c>
      <c r="L18" s="2">
        <v>17720</v>
      </c>
      <c r="M18" s="2">
        <v>8510</v>
      </c>
      <c r="N18" s="2">
        <v>9350</v>
      </c>
      <c r="O18" s="2">
        <v>12270</v>
      </c>
      <c r="P18" s="3">
        <v>155650</v>
      </c>
    </row>
    <row r="19" spans="1:16" s="19" customFormat="1" ht="24" customHeight="1" x14ac:dyDescent="0.15">
      <c r="A19" s="6"/>
      <c r="B19" s="138"/>
      <c r="C19" s="54" t="s">
        <v>27</v>
      </c>
      <c r="D19" s="2">
        <v>0</v>
      </c>
      <c r="E19" s="2">
        <v>250</v>
      </c>
      <c r="F19" s="2">
        <v>50</v>
      </c>
      <c r="G19" s="2">
        <v>200</v>
      </c>
      <c r="H19" s="2">
        <v>50</v>
      </c>
      <c r="I19" s="2">
        <v>200</v>
      </c>
      <c r="J19" s="2">
        <v>0</v>
      </c>
      <c r="K19" s="2">
        <v>100</v>
      </c>
      <c r="L19" s="2">
        <v>0</v>
      </c>
      <c r="M19" s="2">
        <v>100</v>
      </c>
      <c r="N19" s="2">
        <v>500</v>
      </c>
      <c r="O19" s="2">
        <v>0</v>
      </c>
      <c r="P19" s="3">
        <v>1450</v>
      </c>
    </row>
    <row r="20" spans="1:16" s="19" customFormat="1" ht="24" customHeight="1" x14ac:dyDescent="0.15">
      <c r="A20" s="6"/>
      <c r="B20" s="138"/>
      <c r="C20" s="54" t="s">
        <v>28</v>
      </c>
      <c r="D20" s="2">
        <v>4300</v>
      </c>
      <c r="E20" s="2">
        <v>5210</v>
      </c>
      <c r="F20" s="2">
        <v>5910</v>
      </c>
      <c r="G20" s="2">
        <v>2750</v>
      </c>
      <c r="H20" s="2">
        <v>4150</v>
      </c>
      <c r="I20" s="2">
        <v>4310</v>
      </c>
      <c r="J20" s="2">
        <v>4500</v>
      </c>
      <c r="K20" s="2">
        <v>4270</v>
      </c>
      <c r="L20" s="2">
        <v>5830</v>
      </c>
      <c r="M20" s="2">
        <v>2810</v>
      </c>
      <c r="N20" s="2">
        <v>3090</v>
      </c>
      <c r="O20" s="2">
        <v>4040</v>
      </c>
      <c r="P20" s="3">
        <v>51170</v>
      </c>
    </row>
    <row r="21" spans="1:16" s="19" customFormat="1" ht="24" customHeight="1" x14ac:dyDescent="0.15">
      <c r="A21" s="6"/>
      <c r="B21" s="139"/>
      <c r="C21" s="54" t="s">
        <v>29</v>
      </c>
      <c r="D21" s="2">
        <v>1560</v>
      </c>
      <c r="E21" s="2">
        <v>1060</v>
      </c>
      <c r="F21" s="2">
        <v>970</v>
      </c>
      <c r="G21" s="2">
        <v>760</v>
      </c>
      <c r="H21" s="2">
        <v>420</v>
      </c>
      <c r="I21" s="2">
        <v>470</v>
      </c>
      <c r="J21" s="2">
        <v>380</v>
      </c>
      <c r="K21" s="2">
        <v>240</v>
      </c>
      <c r="L21" s="2">
        <v>250</v>
      </c>
      <c r="M21" s="2">
        <v>140</v>
      </c>
      <c r="N21" s="2">
        <v>200</v>
      </c>
      <c r="O21" s="2">
        <v>320</v>
      </c>
      <c r="P21" s="3">
        <v>6770</v>
      </c>
    </row>
    <row r="22" spans="1:16" s="19" customFormat="1" ht="24" customHeight="1" x14ac:dyDescent="0.15">
      <c r="A22" s="6"/>
      <c r="B22" s="130" t="s">
        <v>32</v>
      </c>
      <c r="C22" s="54" t="s">
        <v>30</v>
      </c>
      <c r="D22" s="2">
        <v>5050</v>
      </c>
      <c r="E22" s="2">
        <v>4440</v>
      </c>
      <c r="F22" s="2">
        <v>6750</v>
      </c>
      <c r="G22" s="2">
        <v>3540</v>
      </c>
      <c r="H22" s="2">
        <v>2260</v>
      </c>
      <c r="I22" s="2">
        <v>1120</v>
      </c>
      <c r="J22" s="2">
        <v>1820</v>
      </c>
      <c r="K22" s="2">
        <v>3750</v>
      </c>
      <c r="L22" s="2">
        <v>4640</v>
      </c>
      <c r="M22" s="2">
        <v>2540</v>
      </c>
      <c r="N22" s="2">
        <v>3160</v>
      </c>
      <c r="O22" s="2">
        <v>6080</v>
      </c>
      <c r="P22" s="3">
        <v>45150</v>
      </c>
    </row>
    <row r="23" spans="1:16" s="19" customFormat="1" ht="24" customHeight="1" thickBot="1" x14ac:dyDescent="0.2">
      <c r="A23" s="6"/>
      <c r="B23" s="131"/>
      <c r="C23" s="54" t="s">
        <v>31</v>
      </c>
      <c r="D23" s="2">
        <v>2330</v>
      </c>
      <c r="E23" s="2">
        <v>15480</v>
      </c>
      <c r="F23" s="2">
        <v>12310</v>
      </c>
      <c r="G23" s="2">
        <v>4300</v>
      </c>
      <c r="H23" s="2">
        <v>21080</v>
      </c>
      <c r="I23" s="2">
        <v>9840</v>
      </c>
      <c r="J23" s="2">
        <v>5800</v>
      </c>
      <c r="K23" s="2">
        <v>22490</v>
      </c>
      <c r="L23" s="2">
        <v>3450</v>
      </c>
      <c r="M23" s="2">
        <v>1570</v>
      </c>
      <c r="N23" s="2">
        <v>820</v>
      </c>
      <c r="O23" s="2">
        <v>1600</v>
      </c>
      <c r="P23" s="3">
        <v>101070</v>
      </c>
    </row>
    <row r="24" spans="1:16" s="19" customFormat="1" ht="24" customHeight="1" thickTop="1" thickBot="1" x14ac:dyDescent="0.2">
      <c r="A24" s="6"/>
      <c r="B24" s="132" t="s">
        <v>15</v>
      </c>
      <c r="C24" s="133"/>
      <c r="D24" s="28">
        <v>2897080</v>
      </c>
      <c r="E24" s="28">
        <v>3035380</v>
      </c>
      <c r="F24" s="28">
        <v>2827920</v>
      </c>
      <c r="G24" s="28">
        <v>2869200</v>
      </c>
      <c r="H24" s="28">
        <v>2915690</v>
      </c>
      <c r="I24" s="28">
        <v>2730170</v>
      </c>
      <c r="J24" s="28">
        <v>2648980</v>
      </c>
      <c r="K24" s="28">
        <v>2782680</v>
      </c>
      <c r="L24" s="28">
        <v>3043700</v>
      </c>
      <c r="M24" s="28">
        <v>2680940</v>
      </c>
      <c r="N24" s="28">
        <v>2378570</v>
      </c>
      <c r="O24" s="28">
        <v>2815120</v>
      </c>
      <c r="P24" s="29">
        <v>33625430</v>
      </c>
    </row>
    <row r="25" spans="1:16" s="19" customFormat="1" ht="24" customHeight="1" x14ac:dyDescent="0.15">
      <c r="A25" s="6"/>
      <c r="B25" s="6" t="s">
        <v>202</v>
      </c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</row>
    <row r="26" spans="1:16" s="19" customFormat="1" ht="24" customHeight="1" x14ac:dyDescent="0.15">
      <c r="A26" s="6"/>
      <c r="B26" s="134" t="s">
        <v>179</v>
      </c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</row>
  </sheetData>
  <mergeCells count="16">
    <mergeCell ref="C9:C10"/>
    <mergeCell ref="B3:D3"/>
    <mergeCell ref="B4:E4"/>
    <mergeCell ref="B5:C5"/>
    <mergeCell ref="B6:C6"/>
    <mergeCell ref="B7:C8"/>
    <mergeCell ref="B18:B21"/>
    <mergeCell ref="B22:B23"/>
    <mergeCell ref="B24:C24"/>
    <mergeCell ref="B26:P26"/>
    <mergeCell ref="C11:C12"/>
    <mergeCell ref="B13:C13"/>
    <mergeCell ref="B14:C14"/>
    <mergeCell ref="B15:C15"/>
    <mergeCell ref="B16:C16"/>
    <mergeCell ref="B17:C17"/>
  </mergeCells>
  <phoneticPr fontId="3"/>
  <printOptions horizontalCentered="1" verticalCentered="1"/>
  <pageMargins left="0.39370078740157483" right="0.39370078740157483" top="0.39370078740157483" bottom="0.55118110236220474" header="0.51181102362204722" footer="0.35433070866141736"/>
  <pageSetup paperSize="9" scale="87" firstPageNumber="5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view="pageBreakPreview" zoomScale="90" zoomScaleNormal="90" zoomScaleSheetLayoutView="90" workbookViewId="0">
      <selection activeCell="C2" sqref="C2"/>
    </sheetView>
  </sheetViews>
  <sheetFormatPr defaultColWidth="10.625" defaultRowHeight="24" customHeight="1" x14ac:dyDescent="0.15"/>
  <cols>
    <col min="1" max="1" width="2.75" style="6" customWidth="1"/>
    <col min="2" max="2" width="7.75" style="6" customWidth="1"/>
    <col min="3" max="3" width="9.25" style="6" bestFit="1" customWidth="1"/>
    <col min="4" max="15" width="10.75" style="6" customWidth="1"/>
    <col min="16" max="16" width="12.625" style="6" customWidth="1"/>
    <col min="17" max="16384" width="10.625" style="6"/>
  </cols>
  <sheetData>
    <row r="1" spans="1:16" s="19" customFormat="1" ht="11.2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s="19" customFormat="1" ht="24" customHeight="1" x14ac:dyDescent="0.15">
      <c r="A2" s="6"/>
      <c r="B2" s="31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s="19" customFormat="1" ht="24" customHeight="1" x14ac:dyDescent="0.15">
      <c r="A3" s="6"/>
      <c r="B3" s="152"/>
      <c r="C3" s="152"/>
      <c r="D3" s="152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</row>
    <row r="4" spans="1:16" s="19" customFormat="1" ht="24" customHeight="1" thickBot="1" x14ac:dyDescent="0.2">
      <c r="A4" s="6"/>
      <c r="B4" s="142" t="s">
        <v>40</v>
      </c>
      <c r="C4" s="142"/>
      <c r="D4" s="142"/>
      <c r="E4" s="142"/>
      <c r="F4" s="17"/>
      <c r="G4" s="17"/>
      <c r="H4" s="17"/>
      <c r="I4" s="17"/>
      <c r="J4" s="17"/>
      <c r="K4" s="17"/>
      <c r="L4" s="17"/>
      <c r="M4" s="17"/>
      <c r="N4" s="17"/>
      <c r="O4" s="17"/>
      <c r="P4" s="17" t="s">
        <v>1</v>
      </c>
    </row>
    <row r="5" spans="1:16" s="19" customFormat="1" ht="24" customHeight="1" x14ac:dyDescent="0.15">
      <c r="A5" s="6"/>
      <c r="B5" s="143" t="s">
        <v>2</v>
      </c>
      <c r="C5" s="144"/>
      <c r="D5" s="49" t="s">
        <v>3</v>
      </c>
      <c r="E5" s="50" t="s">
        <v>4</v>
      </c>
      <c r="F5" s="50" t="s">
        <v>5</v>
      </c>
      <c r="G5" s="50" t="s">
        <v>6</v>
      </c>
      <c r="H5" s="50" t="s">
        <v>7</v>
      </c>
      <c r="I5" s="50" t="s">
        <v>8</v>
      </c>
      <c r="J5" s="50" t="s">
        <v>9</v>
      </c>
      <c r="K5" s="50" t="s">
        <v>10</v>
      </c>
      <c r="L5" s="50" t="s">
        <v>11</v>
      </c>
      <c r="M5" s="50" t="s">
        <v>12</v>
      </c>
      <c r="N5" s="50" t="s">
        <v>13</v>
      </c>
      <c r="O5" s="50" t="s">
        <v>14</v>
      </c>
      <c r="P5" s="51" t="s">
        <v>15</v>
      </c>
    </row>
    <row r="6" spans="1:16" s="19" customFormat="1" ht="24" customHeight="1" thickBot="1" x14ac:dyDescent="0.2">
      <c r="A6" s="6"/>
      <c r="B6" s="145" t="s">
        <v>16</v>
      </c>
      <c r="C6" s="146"/>
      <c r="D6" s="20">
        <v>26</v>
      </c>
      <c r="E6" s="20">
        <v>26</v>
      </c>
      <c r="F6" s="20">
        <v>26</v>
      </c>
      <c r="G6" s="20">
        <v>27</v>
      </c>
      <c r="H6" s="20">
        <v>26</v>
      </c>
      <c r="I6" s="20">
        <v>26</v>
      </c>
      <c r="J6" s="20">
        <v>26</v>
      </c>
      <c r="K6" s="20">
        <v>26</v>
      </c>
      <c r="L6" s="20">
        <v>27</v>
      </c>
      <c r="M6" s="20">
        <v>24</v>
      </c>
      <c r="N6" s="20">
        <v>24</v>
      </c>
      <c r="O6" s="20">
        <v>27</v>
      </c>
      <c r="P6" s="21">
        <v>311</v>
      </c>
    </row>
    <row r="7" spans="1:16" s="19" customFormat="1" ht="24" customHeight="1" x14ac:dyDescent="0.15">
      <c r="A7" s="6"/>
      <c r="B7" s="147" t="s">
        <v>17</v>
      </c>
      <c r="C7" s="148"/>
      <c r="D7" s="23">
        <v>0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2">
        <v>0</v>
      </c>
      <c r="P7" s="24">
        <v>0</v>
      </c>
    </row>
    <row r="8" spans="1:16" s="19" customFormat="1" ht="24" customHeight="1" x14ac:dyDescent="0.15">
      <c r="A8" s="6"/>
      <c r="B8" s="149"/>
      <c r="C8" s="150"/>
      <c r="D8" s="25">
        <v>2295710</v>
      </c>
      <c r="E8" s="25">
        <v>2394820</v>
      </c>
      <c r="F8" s="25">
        <v>2205290</v>
      </c>
      <c r="G8" s="25">
        <v>2218300</v>
      </c>
      <c r="H8" s="25">
        <v>2234250</v>
      </c>
      <c r="I8" s="25">
        <v>2113000</v>
      </c>
      <c r="J8" s="25">
        <v>2094130</v>
      </c>
      <c r="K8" s="25">
        <v>2098730</v>
      </c>
      <c r="L8" s="25">
        <v>2356470</v>
      </c>
      <c r="M8" s="25">
        <v>2157600</v>
      </c>
      <c r="N8" s="25">
        <v>1881140</v>
      </c>
      <c r="O8" s="25">
        <v>2205320</v>
      </c>
      <c r="P8" s="39">
        <v>26254760</v>
      </c>
    </row>
    <row r="9" spans="1:16" s="19" customFormat="1" ht="24" customHeight="1" x14ac:dyDescent="0.15">
      <c r="A9" s="6"/>
      <c r="B9" s="52"/>
      <c r="C9" s="140" t="s">
        <v>18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27">
        <v>0</v>
      </c>
    </row>
    <row r="10" spans="1:16" s="19" customFormat="1" ht="24" customHeight="1" x14ac:dyDescent="0.15">
      <c r="A10" s="6"/>
      <c r="B10" s="52"/>
      <c r="C10" s="141"/>
      <c r="D10" s="2">
        <v>2295710</v>
      </c>
      <c r="E10" s="2">
        <v>2394820</v>
      </c>
      <c r="F10" s="2">
        <v>2205290</v>
      </c>
      <c r="G10" s="2">
        <v>2218300</v>
      </c>
      <c r="H10" s="2">
        <v>2234250</v>
      </c>
      <c r="I10" s="2">
        <v>2113000</v>
      </c>
      <c r="J10" s="2">
        <v>2094130</v>
      </c>
      <c r="K10" s="2">
        <v>2098730</v>
      </c>
      <c r="L10" s="2">
        <v>2356470</v>
      </c>
      <c r="M10" s="2">
        <v>2157600</v>
      </c>
      <c r="N10" s="2">
        <v>1881140</v>
      </c>
      <c r="O10" s="2">
        <v>2205320</v>
      </c>
      <c r="P10" s="3">
        <v>26254760</v>
      </c>
    </row>
    <row r="11" spans="1:16" s="19" customFormat="1" ht="24" customHeight="1" x14ac:dyDescent="0.15">
      <c r="A11" s="6"/>
      <c r="B11" s="52"/>
      <c r="C11" s="140" t="s">
        <v>19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27">
        <v>0</v>
      </c>
    </row>
    <row r="12" spans="1:16" s="19" customFormat="1" ht="24" customHeight="1" x14ac:dyDescent="0.15">
      <c r="A12" s="6"/>
      <c r="B12" s="53"/>
      <c r="C12" s="141"/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3">
        <v>0</v>
      </c>
    </row>
    <row r="13" spans="1:16" s="19" customFormat="1" ht="24" customHeight="1" x14ac:dyDescent="0.15">
      <c r="A13" s="6"/>
      <c r="B13" s="135" t="s">
        <v>20</v>
      </c>
      <c r="C13" s="136"/>
      <c r="D13" s="2">
        <v>157600</v>
      </c>
      <c r="E13" s="2">
        <v>168470</v>
      </c>
      <c r="F13" s="2">
        <v>165080</v>
      </c>
      <c r="G13" s="2">
        <v>181280</v>
      </c>
      <c r="H13" s="2">
        <v>177450</v>
      </c>
      <c r="I13" s="2">
        <v>171280</v>
      </c>
      <c r="J13" s="2">
        <v>155990</v>
      </c>
      <c r="K13" s="2">
        <v>144040</v>
      </c>
      <c r="L13" s="2">
        <v>159830</v>
      </c>
      <c r="M13" s="2">
        <v>157460</v>
      </c>
      <c r="N13" s="2">
        <v>136040</v>
      </c>
      <c r="O13" s="2">
        <v>152870</v>
      </c>
      <c r="P13" s="3">
        <v>1927390</v>
      </c>
    </row>
    <row r="14" spans="1:16" s="19" customFormat="1" ht="24" customHeight="1" x14ac:dyDescent="0.15">
      <c r="A14" s="6"/>
      <c r="B14" s="135" t="s">
        <v>21</v>
      </c>
      <c r="C14" s="136"/>
      <c r="D14" s="2">
        <v>130650</v>
      </c>
      <c r="E14" s="2">
        <v>136990</v>
      </c>
      <c r="F14" s="2">
        <v>129680</v>
      </c>
      <c r="G14" s="2">
        <v>131030</v>
      </c>
      <c r="H14" s="2">
        <v>137050</v>
      </c>
      <c r="I14" s="2">
        <v>127910</v>
      </c>
      <c r="J14" s="2">
        <v>120720</v>
      </c>
      <c r="K14" s="2">
        <v>126740</v>
      </c>
      <c r="L14" s="2">
        <v>134010</v>
      </c>
      <c r="M14" s="2">
        <v>128570</v>
      </c>
      <c r="N14" s="2">
        <v>115300</v>
      </c>
      <c r="O14" s="2">
        <v>133210</v>
      </c>
      <c r="P14" s="3">
        <v>1551860</v>
      </c>
    </row>
    <row r="15" spans="1:16" s="19" customFormat="1" ht="24" customHeight="1" x14ac:dyDescent="0.15">
      <c r="A15" s="6"/>
      <c r="B15" s="135" t="s">
        <v>22</v>
      </c>
      <c r="C15" s="136"/>
      <c r="D15" s="2">
        <v>108205</v>
      </c>
      <c r="E15" s="2">
        <v>103570</v>
      </c>
      <c r="F15" s="2">
        <v>94605</v>
      </c>
      <c r="G15" s="2">
        <v>100600</v>
      </c>
      <c r="H15" s="2">
        <v>95370</v>
      </c>
      <c r="I15" s="2">
        <v>94100</v>
      </c>
      <c r="J15" s="2">
        <v>86290</v>
      </c>
      <c r="K15" s="2">
        <v>92340</v>
      </c>
      <c r="L15" s="2">
        <v>120190</v>
      </c>
      <c r="M15" s="2">
        <v>91300</v>
      </c>
      <c r="N15" s="2">
        <v>79300</v>
      </c>
      <c r="O15" s="2">
        <v>100810</v>
      </c>
      <c r="P15" s="3">
        <v>1166680</v>
      </c>
    </row>
    <row r="16" spans="1:16" s="19" customFormat="1" ht="24" customHeight="1" x14ac:dyDescent="0.15">
      <c r="A16" s="6"/>
      <c r="B16" s="135" t="s">
        <v>23</v>
      </c>
      <c r="C16" s="136"/>
      <c r="D16" s="2">
        <v>22034</v>
      </c>
      <c r="E16" s="2">
        <v>28050</v>
      </c>
      <c r="F16" s="2">
        <v>18615</v>
      </c>
      <c r="G16" s="2">
        <v>11700</v>
      </c>
      <c r="H16" s="2">
        <v>8700</v>
      </c>
      <c r="I16" s="2">
        <v>10585</v>
      </c>
      <c r="J16" s="2">
        <v>17735</v>
      </c>
      <c r="K16" s="2">
        <v>17270</v>
      </c>
      <c r="L16" s="2">
        <v>15170</v>
      </c>
      <c r="M16" s="2">
        <v>10930</v>
      </c>
      <c r="N16" s="2">
        <v>8600</v>
      </c>
      <c r="O16" s="2">
        <v>14130</v>
      </c>
      <c r="P16" s="3">
        <v>183519</v>
      </c>
    </row>
    <row r="17" spans="1:16" s="19" customFormat="1" ht="24" customHeight="1" x14ac:dyDescent="0.15">
      <c r="A17" s="6"/>
      <c r="B17" s="135" t="s">
        <v>24</v>
      </c>
      <c r="C17" s="136"/>
      <c r="D17" s="2">
        <v>144170</v>
      </c>
      <c r="E17" s="2">
        <v>137280</v>
      </c>
      <c r="F17" s="2">
        <v>147240</v>
      </c>
      <c r="G17" s="2">
        <v>149640</v>
      </c>
      <c r="H17" s="2">
        <v>134110</v>
      </c>
      <c r="I17" s="2">
        <v>143860</v>
      </c>
      <c r="J17" s="2">
        <v>134390</v>
      </c>
      <c r="K17" s="2">
        <v>122710</v>
      </c>
      <c r="L17" s="2">
        <v>143900</v>
      </c>
      <c r="M17" s="2">
        <v>104830</v>
      </c>
      <c r="N17" s="2">
        <v>114320</v>
      </c>
      <c r="O17" s="2">
        <v>134460</v>
      </c>
      <c r="P17" s="3">
        <v>1610910</v>
      </c>
    </row>
    <row r="18" spans="1:16" s="19" customFormat="1" ht="24" customHeight="1" x14ac:dyDescent="0.15">
      <c r="A18" s="6"/>
      <c r="B18" s="137" t="s">
        <v>25</v>
      </c>
      <c r="C18" s="54" t="s">
        <v>26</v>
      </c>
      <c r="D18" s="2">
        <v>4670</v>
      </c>
      <c r="E18" s="2">
        <v>4130</v>
      </c>
      <c r="F18" s="2">
        <v>3900</v>
      </c>
      <c r="G18" s="2">
        <v>3900</v>
      </c>
      <c r="H18" s="2">
        <v>3180</v>
      </c>
      <c r="I18" s="2">
        <v>5390</v>
      </c>
      <c r="J18" s="2">
        <v>3390</v>
      </c>
      <c r="K18" s="2">
        <v>3880</v>
      </c>
      <c r="L18" s="2">
        <v>3890</v>
      </c>
      <c r="M18" s="2">
        <v>3040</v>
      </c>
      <c r="N18" s="2">
        <v>990</v>
      </c>
      <c r="O18" s="2">
        <v>3260</v>
      </c>
      <c r="P18" s="3">
        <v>43620</v>
      </c>
    </row>
    <row r="19" spans="1:16" s="19" customFormat="1" ht="24" customHeight="1" x14ac:dyDescent="0.15">
      <c r="A19" s="6"/>
      <c r="B19" s="138"/>
      <c r="C19" s="54" t="s">
        <v>27</v>
      </c>
      <c r="D19" s="2">
        <v>0</v>
      </c>
      <c r="E19" s="2">
        <v>0</v>
      </c>
      <c r="F19" s="2">
        <v>0</v>
      </c>
      <c r="G19" s="2">
        <v>100</v>
      </c>
      <c r="H19" s="2">
        <v>100</v>
      </c>
      <c r="I19" s="2">
        <v>0</v>
      </c>
      <c r="J19" s="2">
        <v>0</v>
      </c>
      <c r="K19" s="2">
        <v>0</v>
      </c>
      <c r="L19" s="2">
        <v>100</v>
      </c>
      <c r="M19" s="2">
        <v>100</v>
      </c>
      <c r="N19" s="2">
        <v>100</v>
      </c>
      <c r="O19" s="2">
        <v>50</v>
      </c>
      <c r="P19" s="3">
        <v>550</v>
      </c>
    </row>
    <row r="20" spans="1:16" s="19" customFormat="1" ht="24" customHeight="1" x14ac:dyDescent="0.15">
      <c r="A20" s="6"/>
      <c r="B20" s="138"/>
      <c r="C20" s="54" t="s">
        <v>28</v>
      </c>
      <c r="D20" s="2">
        <v>1070</v>
      </c>
      <c r="E20" s="2">
        <v>950</v>
      </c>
      <c r="F20" s="2">
        <v>890</v>
      </c>
      <c r="G20" s="2">
        <v>890</v>
      </c>
      <c r="H20" s="2">
        <v>740</v>
      </c>
      <c r="I20" s="2">
        <v>1230</v>
      </c>
      <c r="J20" s="2">
        <v>780</v>
      </c>
      <c r="K20" s="2">
        <v>890</v>
      </c>
      <c r="L20" s="2">
        <v>890</v>
      </c>
      <c r="M20" s="2">
        <v>700</v>
      </c>
      <c r="N20" s="2">
        <v>220</v>
      </c>
      <c r="O20" s="2">
        <v>750</v>
      </c>
      <c r="P20" s="3">
        <v>10000</v>
      </c>
    </row>
    <row r="21" spans="1:16" s="19" customFormat="1" ht="24" customHeight="1" x14ac:dyDescent="0.15">
      <c r="A21" s="6"/>
      <c r="B21" s="139"/>
      <c r="C21" s="54" t="s">
        <v>29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290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3">
        <v>290</v>
      </c>
    </row>
    <row r="22" spans="1:16" s="19" customFormat="1" ht="24" customHeight="1" x14ac:dyDescent="0.15">
      <c r="A22" s="6"/>
      <c r="B22" s="130" t="s">
        <v>32</v>
      </c>
      <c r="C22" s="54" t="s">
        <v>30</v>
      </c>
      <c r="D22" s="2">
        <v>0</v>
      </c>
      <c r="E22" s="2">
        <v>4220</v>
      </c>
      <c r="F22" s="2">
        <v>0</v>
      </c>
      <c r="G22" s="2">
        <v>2210</v>
      </c>
      <c r="H22" s="2">
        <v>4780</v>
      </c>
      <c r="I22" s="2">
        <v>2010</v>
      </c>
      <c r="J22" s="2">
        <v>1350</v>
      </c>
      <c r="K22" s="2">
        <v>4360</v>
      </c>
      <c r="L22" s="2">
        <v>4620</v>
      </c>
      <c r="M22" s="2">
        <v>2230</v>
      </c>
      <c r="N22" s="2">
        <v>1510</v>
      </c>
      <c r="O22" s="2">
        <v>3300</v>
      </c>
      <c r="P22" s="3">
        <v>30590</v>
      </c>
    </row>
    <row r="23" spans="1:16" s="19" customFormat="1" ht="24" customHeight="1" thickBot="1" x14ac:dyDescent="0.2">
      <c r="A23" s="6"/>
      <c r="B23" s="131"/>
      <c r="C23" s="54" t="s">
        <v>31</v>
      </c>
      <c r="D23" s="2">
        <v>3840</v>
      </c>
      <c r="E23" s="2">
        <v>3000</v>
      </c>
      <c r="F23" s="2">
        <v>3330</v>
      </c>
      <c r="G23" s="2">
        <v>3370</v>
      </c>
      <c r="H23" s="2">
        <v>2510</v>
      </c>
      <c r="I23" s="2">
        <v>1500</v>
      </c>
      <c r="J23" s="2">
        <v>3360</v>
      </c>
      <c r="K23" s="2">
        <v>2910</v>
      </c>
      <c r="L23" s="2">
        <v>1450</v>
      </c>
      <c r="M23" s="2">
        <v>630</v>
      </c>
      <c r="N23" s="2">
        <v>440</v>
      </c>
      <c r="O23" s="2">
        <v>310</v>
      </c>
      <c r="P23" s="3">
        <v>26650</v>
      </c>
    </row>
    <row r="24" spans="1:16" s="19" customFormat="1" ht="24" customHeight="1" thickTop="1" thickBot="1" x14ac:dyDescent="0.2">
      <c r="A24" s="6"/>
      <c r="B24" s="132" t="s">
        <v>15</v>
      </c>
      <c r="C24" s="133"/>
      <c r="D24" s="28">
        <v>2867949</v>
      </c>
      <c r="E24" s="28">
        <v>2981480</v>
      </c>
      <c r="F24" s="28">
        <v>2768630</v>
      </c>
      <c r="G24" s="28">
        <v>2803020</v>
      </c>
      <c r="H24" s="28">
        <v>2798240</v>
      </c>
      <c r="I24" s="28">
        <v>2671155</v>
      </c>
      <c r="J24" s="28">
        <v>2618135</v>
      </c>
      <c r="K24" s="28">
        <v>2613870</v>
      </c>
      <c r="L24" s="28">
        <v>2940520</v>
      </c>
      <c r="M24" s="28">
        <v>2657390</v>
      </c>
      <c r="N24" s="28">
        <v>2337960</v>
      </c>
      <c r="O24" s="28">
        <v>2748470</v>
      </c>
      <c r="P24" s="29">
        <v>32806819</v>
      </c>
    </row>
    <row r="25" spans="1:16" s="19" customFormat="1" ht="24" customHeight="1" x14ac:dyDescent="0.15">
      <c r="A25" s="6"/>
      <c r="B25" s="6" t="s">
        <v>202</v>
      </c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</row>
    <row r="26" spans="1:16" s="19" customFormat="1" ht="24" customHeight="1" x14ac:dyDescent="0.15">
      <c r="A26" s="6"/>
      <c r="B26" s="134" t="s">
        <v>179</v>
      </c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</row>
  </sheetData>
  <mergeCells count="16">
    <mergeCell ref="C9:C10"/>
    <mergeCell ref="B3:D3"/>
    <mergeCell ref="B4:E4"/>
    <mergeCell ref="B5:C5"/>
    <mergeCell ref="B6:C6"/>
    <mergeCell ref="B7:C8"/>
    <mergeCell ref="B18:B21"/>
    <mergeCell ref="B22:B23"/>
    <mergeCell ref="B24:C24"/>
    <mergeCell ref="B26:P26"/>
    <mergeCell ref="C11:C12"/>
    <mergeCell ref="B13:C13"/>
    <mergeCell ref="B14:C14"/>
    <mergeCell ref="B15:C15"/>
    <mergeCell ref="B16:C16"/>
    <mergeCell ref="B17:C17"/>
  </mergeCells>
  <phoneticPr fontId="3"/>
  <printOptions horizontalCentered="1" verticalCentered="1"/>
  <pageMargins left="0.39370078740157483" right="0.39370078740157483" top="0.39370078740157483" bottom="0.55118110236220474" header="0.51181102362204722" footer="0.35433070866141736"/>
  <pageSetup paperSize="9" scale="87" firstPageNumber="5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view="pageBreakPreview" zoomScale="90" zoomScaleNormal="100" zoomScaleSheetLayoutView="90" workbookViewId="0">
      <selection activeCell="C2" sqref="C2"/>
    </sheetView>
  </sheetViews>
  <sheetFormatPr defaultColWidth="10.625" defaultRowHeight="24" customHeight="1" x14ac:dyDescent="0.15"/>
  <cols>
    <col min="1" max="1" width="2.75" style="6" customWidth="1"/>
    <col min="2" max="2" width="7.75" style="6" customWidth="1"/>
    <col min="3" max="3" width="9.25" style="6" bestFit="1" customWidth="1"/>
    <col min="4" max="15" width="10.75" style="6" customWidth="1"/>
    <col min="16" max="16" width="12.625" style="6" customWidth="1"/>
    <col min="17" max="16384" width="10.625" style="6"/>
  </cols>
  <sheetData>
    <row r="1" spans="1:16" s="19" customFormat="1" ht="11.2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s="19" customFormat="1" ht="24" customHeight="1" x14ac:dyDescent="0.15">
      <c r="A2" s="6"/>
      <c r="B2" s="31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s="19" customFormat="1" ht="24" customHeight="1" x14ac:dyDescent="0.15">
      <c r="A3" s="6"/>
      <c r="B3" s="152"/>
      <c r="C3" s="152"/>
      <c r="D3" s="152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</row>
    <row r="4" spans="1:16" s="19" customFormat="1" ht="24" customHeight="1" thickBot="1" x14ac:dyDescent="0.2">
      <c r="A4" s="6"/>
      <c r="B4" s="142" t="s">
        <v>41</v>
      </c>
      <c r="C4" s="142"/>
      <c r="D4" s="142"/>
      <c r="E4" s="142"/>
      <c r="F4" s="17"/>
      <c r="G4" s="17"/>
      <c r="H4" s="17"/>
      <c r="I4" s="17"/>
      <c r="J4" s="17"/>
      <c r="K4" s="17"/>
      <c r="L4" s="17"/>
      <c r="M4" s="17"/>
      <c r="N4" s="17"/>
      <c r="O4" s="17"/>
      <c r="P4" s="17" t="s">
        <v>1</v>
      </c>
    </row>
    <row r="5" spans="1:16" s="19" customFormat="1" ht="24" customHeight="1" x14ac:dyDescent="0.15">
      <c r="A5" s="6"/>
      <c r="B5" s="143" t="s">
        <v>2</v>
      </c>
      <c r="C5" s="144"/>
      <c r="D5" s="49" t="s">
        <v>3</v>
      </c>
      <c r="E5" s="50" t="s">
        <v>4</v>
      </c>
      <c r="F5" s="50" t="s">
        <v>5</v>
      </c>
      <c r="G5" s="50" t="s">
        <v>6</v>
      </c>
      <c r="H5" s="50" t="s">
        <v>7</v>
      </c>
      <c r="I5" s="50" t="s">
        <v>8</v>
      </c>
      <c r="J5" s="50" t="s">
        <v>9</v>
      </c>
      <c r="K5" s="50" t="s">
        <v>10</v>
      </c>
      <c r="L5" s="50" t="s">
        <v>11</v>
      </c>
      <c r="M5" s="50" t="s">
        <v>12</v>
      </c>
      <c r="N5" s="50" t="s">
        <v>13</v>
      </c>
      <c r="O5" s="50" t="s">
        <v>14</v>
      </c>
      <c r="P5" s="51" t="s">
        <v>15</v>
      </c>
    </row>
    <row r="6" spans="1:16" s="19" customFormat="1" ht="24" customHeight="1" thickBot="1" x14ac:dyDescent="0.2">
      <c r="A6" s="6"/>
      <c r="B6" s="145" t="s">
        <v>16</v>
      </c>
      <c r="C6" s="146"/>
      <c r="D6" s="20">
        <v>26</v>
      </c>
      <c r="E6" s="20">
        <v>26</v>
      </c>
      <c r="F6" s="20">
        <v>26</v>
      </c>
      <c r="G6" s="20">
        <v>27</v>
      </c>
      <c r="H6" s="20">
        <v>26</v>
      </c>
      <c r="I6" s="20">
        <v>26</v>
      </c>
      <c r="J6" s="20">
        <v>26</v>
      </c>
      <c r="K6" s="20">
        <v>26</v>
      </c>
      <c r="L6" s="20">
        <v>27</v>
      </c>
      <c r="M6" s="20">
        <v>24</v>
      </c>
      <c r="N6" s="20">
        <v>24</v>
      </c>
      <c r="O6" s="20">
        <v>27</v>
      </c>
      <c r="P6" s="21">
        <v>311</v>
      </c>
    </row>
    <row r="7" spans="1:16" s="19" customFormat="1" ht="24" customHeight="1" x14ac:dyDescent="0.15">
      <c r="A7" s="6"/>
      <c r="B7" s="147" t="s">
        <v>17</v>
      </c>
      <c r="C7" s="148"/>
      <c r="D7" s="23">
        <v>22200</v>
      </c>
      <c r="E7" s="23">
        <v>33780</v>
      </c>
      <c r="F7" s="23">
        <v>35380</v>
      </c>
      <c r="G7" s="23">
        <v>46430</v>
      </c>
      <c r="H7" s="23">
        <v>65250</v>
      </c>
      <c r="I7" s="23">
        <v>57790</v>
      </c>
      <c r="J7" s="23">
        <v>57330</v>
      </c>
      <c r="K7" s="23">
        <v>61890</v>
      </c>
      <c r="L7" s="23">
        <v>69360</v>
      </c>
      <c r="M7" s="23">
        <v>81980</v>
      </c>
      <c r="N7" s="23">
        <v>75500</v>
      </c>
      <c r="O7" s="22">
        <v>95840</v>
      </c>
      <c r="P7" s="24">
        <v>702730</v>
      </c>
    </row>
    <row r="8" spans="1:16" s="19" customFormat="1" ht="24" customHeight="1" x14ac:dyDescent="0.15">
      <c r="A8" s="6"/>
      <c r="B8" s="149"/>
      <c r="C8" s="150"/>
      <c r="D8" s="25">
        <v>2914940</v>
      </c>
      <c r="E8" s="25">
        <v>3043830</v>
      </c>
      <c r="F8" s="25">
        <v>2804430</v>
      </c>
      <c r="G8" s="25">
        <v>2754080</v>
      </c>
      <c r="H8" s="25">
        <v>2813870</v>
      </c>
      <c r="I8" s="25">
        <v>2660480</v>
      </c>
      <c r="J8" s="25">
        <v>2641720</v>
      </c>
      <c r="K8" s="25">
        <v>2777340</v>
      </c>
      <c r="L8" s="25">
        <v>3026870</v>
      </c>
      <c r="M8" s="25">
        <v>2690580</v>
      </c>
      <c r="N8" s="25">
        <v>2302790</v>
      </c>
      <c r="O8" s="25">
        <v>2764240</v>
      </c>
      <c r="P8" s="39">
        <v>33195170</v>
      </c>
    </row>
    <row r="9" spans="1:16" s="19" customFormat="1" ht="24" customHeight="1" x14ac:dyDescent="0.15">
      <c r="A9" s="6"/>
      <c r="B9" s="52"/>
      <c r="C9" s="140" t="s">
        <v>18</v>
      </c>
      <c r="D9" s="1">
        <v>22200</v>
      </c>
      <c r="E9" s="1">
        <v>33780</v>
      </c>
      <c r="F9" s="1">
        <v>35380</v>
      </c>
      <c r="G9" s="1">
        <v>46430</v>
      </c>
      <c r="H9" s="1">
        <v>65250</v>
      </c>
      <c r="I9" s="1">
        <v>57790</v>
      </c>
      <c r="J9" s="1">
        <v>57330</v>
      </c>
      <c r="K9" s="1">
        <v>61890</v>
      </c>
      <c r="L9" s="1">
        <v>69360</v>
      </c>
      <c r="M9" s="1">
        <v>81980</v>
      </c>
      <c r="N9" s="1">
        <v>75500</v>
      </c>
      <c r="O9" s="1">
        <v>95840</v>
      </c>
      <c r="P9" s="27">
        <v>702730</v>
      </c>
    </row>
    <row r="10" spans="1:16" s="19" customFormat="1" ht="24" customHeight="1" x14ac:dyDescent="0.15">
      <c r="A10" s="6"/>
      <c r="B10" s="52"/>
      <c r="C10" s="141"/>
      <c r="D10" s="2">
        <v>2914940</v>
      </c>
      <c r="E10" s="2">
        <v>3043830</v>
      </c>
      <c r="F10" s="2">
        <v>2804430</v>
      </c>
      <c r="G10" s="2">
        <v>2754080</v>
      </c>
      <c r="H10" s="2">
        <v>2813870</v>
      </c>
      <c r="I10" s="2">
        <v>2660480</v>
      </c>
      <c r="J10" s="2">
        <v>2641720</v>
      </c>
      <c r="K10" s="2">
        <v>2777340</v>
      </c>
      <c r="L10" s="2">
        <v>3026870</v>
      </c>
      <c r="M10" s="2">
        <v>2690580</v>
      </c>
      <c r="N10" s="2">
        <v>2302790</v>
      </c>
      <c r="O10" s="2">
        <v>2764240</v>
      </c>
      <c r="P10" s="3">
        <v>33195170</v>
      </c>
    </row>
    <row r="11" spans="1:16" s="19" customFormat="1" ht="24" customHeight="1" x14ac:dyDescent="0.15">
      <c r="A11" s="6"/>
      <c r="B11" s="52"/>
      <c r="C11" s="140" t="s">
        <v>19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27">
        <v>0</v>
      </c>
    </row>
    <row r="12" spans="1:16" s="19" customFormat="1" ht="24" customHeight="1" x14ac:dyDescent="0.15">
      <c r="A12" s="6"/>
      <c r="B12" s="53"/>
      <c r="C12" s="141"/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3">
        <v>0</v>
      </c>
    </row>
    <row r="13" spans="1:16" s="19" customFormat="1" ht="24" customHeight="1" x14ac:dyDescent="0.15">
      <c r="A13" s="6"/>
      <c r="B13" s="135" t="s">
        <v>20</v>
      </c>
      <c r="C13" s="136"/>
      <c r="D13" s="2">
        <v>203930</v>
      </c>
      <c r="E13" s="2">
        <v>217680</v>
      </c>
      <c r="F13" s="2">
        <v>215330</v>
      </c>
      <c r="G13" s="2">
        <v>231560</v>
      </c>
      <c r="H13" s="2">
        <v>232740</v>
      </c>
      <c r="I13" s="2">
        <v>218530</v>
      </c>
      <c r="J13" s="2">
        <v>201290</v>
      </c>
      <c r="K13" s="2">
        <v>190790</v>
      </c>
      <c r="L13" s="2">
        <v>208210</v>
      </c>
      <c r="M13" s="2">
        <v>209520</v>
      </c>
      <c r="N13" s="2">
        <v>175450</v>
      </c>
      <c r="O13" s="2">
        <v>197130</v>
      </c>
      <c r="P13" s="3">
        <v>2502160</v>
      </c>
    </row>
    <row r="14" spans="1:16" s="19" customFormat="1" ht="24" customHeight="1" x14ac:dyDescent="0.15">
      <c r="A14" s="6"/>
      <c r="B14" s="135" t="s">
        <v>21</v>
      </c>
      <c r="C14" s="136"/>
      <c r="D14" s="2">
        <v>173690</v>
      </c>
      <c r="E14" s="2">
        <v>189820</v>
      </c>
      <c r="F14" s="2">
        <v>180050</v>
      </c>
      <c r="G14" s="2">
        <v>183490</v>
      </c>
      <c r="H14" s="2">
        <v>188010</v>
      </c>
      <c r="I14" s="2">
        <v>176960</v>
      </c>
      <c r="J14" s="2">
        <v>166650</v>
      </c>
      <c r="K14" s="2">
        <v>173890</v>
      </c>
      <c r="L14" s="2">
        <v>182290</v>
      </c>
      <c r="M14" s="2">
        <v>176150</v>
      </c>
      <c r="N14" s="2">
        <v>158960</v>
      </c>
      <c r="O14" s="2">
        <v>182470</v>
      </c>
      <c r="P14" s="3">
        <v>2132430</v>
      </c>
    </row>
    <row r="15" spans="1:16" s="19" customFormat="1" ht="24" customHeight="1" x14ac:dyDescent="0.15">
      <c r="A15" s="6"/>
      <c r="B15" s="135" t="s">
        <v>22</v>
      </c>
      <c r="C15" s="136"/>
      <c r="D15" s="2">
        <v>179080</v>
      </c>
      <c r="E15" s="2">
        <v>179170</v>
      </c>
      <c r="F15" s="2">
        <v>166950</v>
      </c>
      <c r="G15" s="2">
        <v>177060</v>
      </c>
      <c r="H15" s="2">
        <v>170740</v>
      </c>
      <c r="I15" s="2">
        <v>168610</v>
      </c>
      <c r="J15" s="2">
        <v>157220</v>
      </c>
      <c r="K15" s="2">
        <v>167330</v>
      </c>
      <c r="L15" s="2">
        <v>221170</v>
      </c>
      <c r="M15" s="2">
        <v>167250</v>
      </c>
      <c r="N15" s="2">
        <v>145840</v>
      </c>
      <c r="O15" s="2">
        <v>197950</v>
      </c>
      <c r="P15" s="3">
        <v>2098370</v>
      </c>
    </row>
    <row r="16" spans="1:16" s="19" customFormat="1" ht="24" customHeight="1" x14ac:dyDescent="0.15">
      <c r="A16" s="6"/>
      <c r="B16" s="135" t="s">
        <v>23</v>
      </c>
      <c r="C16" s="136"/>
      <c r="D16" s="2">
        <v>40380</v>
      </c>
      <c r="E16" s="2">
        <v>50307</v>
      </c>
      <c r="F16" s="2">
        <v>30590</v>
      </c>
      <c r="G16" s="2">
        <v>21030</v>
      </c>
      <c r="H16" s="2">
        <v>19320</v>
      </c>
      <c r="I16" s="2">
        <v>21231</v>
      </c>
      <c r="J16" s="2">
        <v>37272</v>
      </c>
      <c r="K16" s="2">
        <v>34037</v>
      </c>
      <c r="L16" s="2">
        <v>33160</v>
      </c>
      <c r="M16" s="2">
        <v>20915</v>
      </c>
      <c r="N16" s="2">
        <v>19017</v>
      </c>
      <c r="O16" s="2">
        <v>30605</v>
      </c>
      <c r="P16" s="3">
        <v>357864</v>
      </c>
    </row>
    <row r="17" spans="1:16" s="19" customFormat="1" ht="24" customHeight="1" x14ac:dyDescent="0.15">
      <c r="A17" s="6"/>
      <c r="B17" s="135" t="s">
        <v>24</v>
      </c>
      <c r="C17" s="136"/>
      <c r="D17" s="2">
        <v>157060</v>
      </c>
      <c r="E17" s="2">
        <v>162150</v>
      </c>
      <c r="F17" s="2">
        <v>162440</v>
      </c>
      <c r="G17" s="2">
        <v>174940</v>
      </c>
      <c r="H17" s="2">
        <v>178430</v>
      </c>
      <c r="I17" s="2">
        <v>168500</v>
      </c>
      <c r="J17" s="2">
        <v>154110</v>
      </c>
      <c r="K17" s="2">
        <v>156980</v>
      </c>
      <c r="L17" s="2">
        <v>212900</v>
      </c>
      <c r="M17" s="2">
        <v>122620</v>
      </c>
      <c r="N17" s="2">
        <v>137790</v>
      </c>
      <c r="O17" s="2">
        <v>173040</v>
      </c>
      <c r="P17" s="3">
        <v>1960960</v>
      </c>
    </row>
    <row r="18" spans="1:16" s="19" customFormat="1" ht="24" customHeight="1" x14ac:dyDescent="0.15">
      <c r="A18" s="6"/>
      <c r="B18" s="137" t="s">
        <v>25</v>
      </c>
      <c r="C18" s="54" t="s">
        <v>26</v>
      </c>
      <c r="D18" s="2">
        <v>18260</v>
      </c>
      <c r="E18" s="2">
        <v>20270</v>
      </c>
      <c r="F18" s="2">
        <v>19170</v>
      </c>
      <c r="G18" s="2">
        <v>20280</v>
      </c>
      <c r="H18" s="2">
        <v>22330</v>
      </c>
      <c r="I18" s="2">
        <v>17180</v>
      </c>
      <c r="J18" s="2">
        <v>17660</v>
      </c>
      <c r="K18" s="2">
        <v>20730</v>
      </c>
      <c r="L18" s="2">
        <v>21870</v>
      </c>
      <c r="M18" s="2">
        <v>17880</v>
      </c>
      <c r="N18" s="2">
        <v>14250</v>
      </c>
      <c r="O18" s="2">
        <v>16070</v>
      </c>
      <c r="P18" s="3">
        <v>225950</v>
      </c>
    </row>
    <row r="19" spans="1:16" s="19" customFormat="1" ht="24" customHeight="1" x14ac:dyDescent="0.15">
      <c r="A19" s="6"/>
      <c r="B19" s="138"/>
      <c r="C19" s="54" t="s">
        <v>27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3">
        <v>0</v>
      </c>
    </row>
    <row r="20" spans="1:16" s="19" customFormat="1" ht="24" customHeight="1" x14ac:dyDescent="0.15">
      <c r="A20" s="6"/>
      <c r="B20" s="138"/>
      <c r="C20" s="54" t="s">
        <v>28</v>
      </c>
      <c r="D20" s="2">
        <v>8930</v>
      </c>
      <c r="E20" s="2">
        <v>9920</v>
      </c>
      <c r="F20" s="2">
        <v>9390</v>
      </c>
      <c r="G20" s="2">
        <v>9920</v>
      </c>
      <c r="H20" s="2">
        <v>10930</v>
      </c>
      <c r="I20" s="2">
        <v>8410</v>
      </c>
      <c r="J20" s="2">
        <v>8620</v>
      </c>
      <c r="K20" s="2">
        <v>10130</v>
      </c>
      <c r="L20" s="2">
        <v>10700</v>
      </c>
      <c r="M20" s="2">
        <v>8760</v>
      </c>
      <c r="N20" s="2">
        <v>6980</v>
      </c>
      <c r="O20" s="2">
        <v>7860</v>
      </c>
      <c r="P20" s="3">
        <v>110550</v>
      </c>
    </row>
    <row r="21" spans="1:16" s="19" customFormat="1" ht="24" customHeight="1" x14ac:dyDescent="0.15">
      <c r="A21" s="6"/>
      <c r="B21" s="139"/>
      <c r="C21" s="54" t="s">
        <v>29</v>
      </c>
      <c r="D21" s="2">
        <v>560</v>
      </c>
      <c r="E21" s="2">
        <v>1280</v>
      </c>
      <c r="F21" s="2">
        <v>1620</v>
      </c>
      <c r="G21" s="2">
        <v>2190</v>
      </c>
      <c r="H21" s="2">
        <v>1630</v>
      </c>
      <c r="I21" s="2">
        <v>1590</v>
      </c>
      <c r="J21" s="2">
        <v>2040</v>
      </c>
      <c r="K21" s="2">
        <v>2080</v>
      </c>
      <c r="L21" s="2">
        <v>1490</v>
      </c>
      <c r="M21" s="2">
        <v>1530</v>
      </c>
      <c r="N21" s="2">
        <v>2510</v>
      </c>
      <c r="O21" s="2">
        <v>2390</v>
      </c>
      <c r="P21" s="3">
        <v>20910</v>
      </c>
    </row>
    <row r="22" spans="1:16" s="19" customFormat="1" ht="24" customHeight="1" x14ac:dyDescent="0.15">
      <c r="A22" s="6"/>
      <c r="B22" s="130" t="s">
        <v>32</v>
      </c>
      <c r="C22" s="54" t="s">
        <v>30</v>
      </c>
      <c r="D22" s="2">
        <v>2210</v>
      </c>
      <c r="E22" s="2">
        <v>2510</v>
      </c>
      <c r="F22" s="2">
        <v>4700</v>
      </c>
      <c r="G22" s="2">
        <v>1800</v>
      </c>
      <c r="H22" s="2">
        <v>4710</v>
      </c>
      <c r="I22" s="2">
        <v>2470</v>
      </c>
      <c r="J22" s="2">
        <v>1440</v>
      </c>
      <c r="K22" s="2">
        <v>3700</v>
      </c>
      <c r="L22" s="2">
        <v>4100</v>
      </c>
      <c r="M22" s="2">
        <v>2510</v>
      </c>
      <c r="N22" s="2">
        <v>650</v>
      </c>
      <c r="O22" s="2">
        <v>2630</v>
      </c>
      <c r="P22" s="3">
        <v>33430</v>
      </c>
    </row>
    <row r="23" spans="1:16" s="19" customFormat="1" ht="24" customHeight="1" thickBot="1" x14ac:dyDescent="0.2">
      <c r="A23" s="6"/>
      <c r="B23" s="131"/>
      <c r="C23" s="54" t="s">
        <v>31</v>
      </c>
      <c r="D23" s="2">
        <v>2350</v>
      </c>
      <c r="E23" s="2">
        <v>7410</v>
      </c>
      <c r="F23" s="2">
        <v>6040</v>
      </c>
      <c r="G23" s="2">
        <v>2160</v>
      </c>
      <c r="H23" s="2">
        <v>7380</v>
      </c>
      <c r="I23" s="2">
        <v>6350</v>
      </c>
      <c r="J23" s="2">
        <v>1960</v>
      </c>
      <c r="K23" s="2">
        <v>5830</v>
      </c>
      <c r="L23" s="2">
        <v>4880</v>
      </c>
      <c r="M23" s="2">
        <v>800</v>
      </c>
      <c r="N23" s="2">
        <v>490</v>
      </c>
      <c r="O23" s="2">
        <v>830</v>
      </c>
      <c r="P23" s="3">
        <v>46480</v>
      </c>
    </row>
    <row r="24" spans="1:16" s="19" customFormat="1" ht="24" customHeight="1" thickTop="1" thickBot="1" x14ac:dyDescent="0.2">
      <c r="A24" s="6"/>
      <c r="B24" s="132" t="s">
        <v>15</v>
      </c>
      <c r="C24" s="133"/>
      <c r="D24" s="28">
        <v>3723590</v>
      </c>
      <c r="E24" s="28">
        <v>3918127</v>
      </c>
      <c r="F24" s="28">
        <v>3636090</v>
      </c>
      <c r="G24" s="28">
        <v>3624940</v>
      </c>
      <c r="H24" s="28">
        <v>3715340</v>
      </c>
      <c r="I24" s="28">
        <v>3508101</v>
      </c>
      <c r="J24" s="28">
        <v>3447312</v>
      </c>
      <c r="K24" s="28">
        <v>3604727</v>
      </c>
      <c r="L24" s="28">
        <v>3997000</v>
      </c>
      <c r="M24" s="28">
        <v>3500495</v>
      </c>
      <c r="N24" s="28">
        <v>3040227</v>
      </c>
      <c r="O24" s="28">
        <v>3671055</v>
      </c>
      <c r="P24" s="29">
        <v>43387004</v>
      </c>
    </row>
    <row r="25" spans="1:16" s="19" customFormat="1" ht="24" customHeight="1" x14ac:dyDescent="0.15">
      <c r="A25" s="6"/>
      <c r="B25" s="6" t="s">
        <v>202</v>
      </c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</row>
    <row r="26" spans="1:16" s="19" customFormat="1" ht="24" customHeight="1" x14ac:dyDescent="0.15">
      <c r="A26" s="6"/>
      <c r="B26" s="134" t="s">
        <v>179</v>
      </c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</row>
  </sheetData>
  <mergeCells count="16">
    <mergeCell ref="C9:C10"/>
    <mergeCell ref="B3:D3"/>
    <mergeCell ref="B4:E4"/>
    <mergeCell ref="B5:C5"/>
    <mergeCell ref="B6:C6"/>
    <mergeCell ref="B7:C8"/>
    <mergeCell ref="B18:B21"/>
    <mergeCell ref="B22:B23"/>
    <mergeCell ref="B24:C24"/>
    <mergeCell ref="B26:P26"/>
    <mergeCell ref="C11:C12"/>
    <mergeCell ref="B13:C13"/>
    <mergeCell ref="B14:C14"/>
    <mergeCell ref="B15:C15"/>
    <mergeCell ref="B16:C16"/>
    <mergeCell ref="B17:C17"/>
  </mergeCells>
  <phoneticPr fontId="3"/>
  <printOptions horizontalCentered="1" verticalCentered="1"/>
  <pageMargins left="0.39370078740157483" right="0.39370078740157483" top="0.39370078740157483" bottom="0.55118110236220474" header="0.51181102362204722" footer="0.35433070866141736"/>
  <pageSetup paperSize="9" scale="87" firstPageNumber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18</vt:i4>
      </vt:variant>
    </vt:vector>
  </HeadingPairs>
  <TitlesOfParts>
    <vt:vector size="36" baseType="lpstr">
      <vt:lpstr>2-2-1-0全環境事業センター </vt:lpstr>
      <vt:lpstr>2-2-1-1東北</vt:lpstr>
      <vt:lpstr>2-2-1-2城北</vt:lpstr>
      <vt:lpstr>2-2-1-3西北</vt:lpstr>
      <vt:lpstr>2-2-1-4中部</vt:lpstr>
      <vt:lpstr>2-2-1-5中部（出）</vt:lpstr>
      <vt:lpstr>2-2-1-6西部</vt:lpstr>
      <vt:lpstr>2-2-1-7東部 </vt:lpstr>
      <vt:lpstr>2-2-1-8西南 </vt:lpstr>
      <vt:lpstr>2-2-1-9南部</vt:lpstr>
      <vt:lpstr>2-2-1-10東南 </vt:lpstr>
      <vt:lpstr>2-2-2真空式輸送</vt:lpstr>
      <vt:lpstr>2-2-3普通ごみ </vt:lpstr>
      <vt:lpstr>2-2-4資源ごみ</vt:lpstr>
      <vt:lpstr>2-2-5容プラ</vt:lpstr>
      <vt:lpstr>2-2-6古紙・衣類 </vt:lpstr>
      <vt:lpstr>2-2-7行政区別ごみ収集状況</vt:lpstr>
      <vt:lpstr>2-2-8水面清掃</vt:lpstr>
      <vt:lpstr>'2-2-1-0全環境事業センター '!Print_Area</vt:lpstr>
      <vt:lpstr>'2-2-1-10東南 '!Print_Area</vt:lpstr>
      <vt:lpstr>'2-2-1-1東北'!Print_Area</vt:lpstr>
      <vt:lpstr>'2-2-1-2城北'!Print_Area</vt:lpstr>
      <vt:lpstr>'2-2-1-3西北'!Print_Area</vt:lpstr>
      <vt:lpstr>'2-2-1-4中部'!Print_Area</vt:lpstr>
      <vt:lpstr>'2-2-1-5中部（出）'!Print_Area</vt:lpstr>
      <vt:lpstr>'2-2-1-6西部'!Print_Area</vt:lpstr>
      <vt:lpstr>'2-2-1-7東部 '!Print_Area</vt:lpstr>
      <vt:lpstr>'2-2-1-8西南 '!Print_Area</vt:lpstr>
      <vt:lpstr>'2-2-1-9南部'!Print_Area</vt:lpstr>
      <vt:lpstr>'2-2-2真空式輸送'!Print_Area</vt:lpstr>
      <vt:lpstr>'2-2-3普通ごみ '!Print_Area</vt:lpstr>
      <vt:lpstr>'2-2-4資源ごみ'!Print_Area</vt:lpstr>
      <vt:lpstr>'2-2-5容プラ'!Print_Area</vt:lpstr>
      <vt:lpstr>'2-2-6古紙・衣類 '!Print_Area</vt:lpstr>
      <vt:lpstr>'2-2-7行政区別ごみ収集状況'!Print_Area</vt:lpstr>
      <vt:lpstr>'2-2-8水面清掃'!Print_Area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2017-12-15T02:08:57Z</dcterms:created>
  <dcterms:modified xsi:type="dcterms:W3CDTF">2023-02-15T01:51:32Z</dcterms:modified>
</cp:coreProperties>
</file>