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940" windowHeight="6720" tabRatio="835"/>
  </bookViews>
  <sheets>
    <sheet name="2-3-1-0全工場" sheetId="32" r:id="rId1"/>
    <sheet name="2-3-1-1西淀" sheetId="33" r:id="rId2"/>
    <sheet name="2-3-1-2鶴見" sheetId="34" r:id="rId3"/>
    <sheet name="2-3-1-3八尾" sheetId="35" r:id="rId4"/>
    <sheet name="2-3-1-4平野" sheetId="36" r:id="rId5"/>
    <sheet name="2-3-1-5東淀" sheetId="37" r:id="rId6"/>
    <sheet name="2-3-1-6舞洲" sheetId="38" r:id="rId7"/>
    <sheet name="2-3-2破砕施設処理状況" sheetId="39" r:id="rId8"/>
    <sheet name="2-3-3最終処分状況" sheetId="40" r:id="rId9"/>
    <sheet name="2-3-4-0全センター" sheetId="89" r:id="rId10"/>
    <sheet name="2-3-4-1東北" sheetId="90" r:id="rId11"/>
    <sheet name="2-3-4-2城北" sheetId="91" r:id="rId12"/>
    <sheet name="2-3-4-3西北" sheetId="92" r:id="rId13"/>
    <sheet name="2-3-4-4中部" sheetId="93" r:id="rId14"/>
    <sheet name="2-3-4-5中部（出）" sheetId="94" r:id="rId15"/>
    <sheet name="2-3-4-6西部" sheetId="95" r:id="rId16"/>
    <sheet name="2-3-4-7東部" sheetId="96" r:id="rId17"/>
    <sheet name="2-3-4-8西南" sheetId="97" r:id="rId18"/>
    <sheet name="2-3-4-9南部" sheetId="98" r:id="rId19"/>
    <sheet name="2-3-4-10東南" sheetId="99" r:id="rId20"/>
    <sheet name="2-3-5乾電池等" sheetId="64" r:id="rId21"/>
    <sheet name="2-3-6特定衣類" sheetId="61" r:id="rId22"/>
    <sheet name="2-3-7ｲﾝｸｶｰﾄﾘｯｼﾞ" sheetId="55" r:id="rId23"/>
    <sheet name="2-3-8資源集団回収" sheetId="29" r:id="rId24"/>
    <sheet name="2-3-9コミュニティ回収" sheetId="63" r:id="rId25"/>
  </sheets>
  <definedNames>
    <definedName name="_xlnm.Print_Area" localSheetId="0">'2-3-1-0全工場'!$B$1:$N$17</definedName>
    <definedName name="_xlnm.Print_Area" localSheetId="1">'2-3-1-1西淀'!$A$1:$M$17</definedName>
    <definedName name="_xlnm.Print_Area" localSheetId="2">'2-3-1-2鶴見'!$A$1:$M$17</definedName>
    <definedName name="_xlnm.Print_Area" localSheetId="3">'2-3-1-3八尾'!$A$1:$M$17</definedName>
    <definedName name="_xlnm.Print_Area" localSheetId="4">'2-3-1-4平野'!$A$1:$M$17</definedName>
    <definedName name="_xlnm.Print_Area" localSheetId="5">'2-3-1-5東淀'!$A$1:$M$17</definedName>
    <definedName name="_xlnm.Print_Area" localSheetId="6">'2-3-1-6舞洲'!$A$1:$M$17</definedName>
    <definedName name="_xlnm.Print_Area" localSheetId="7">'2-3-2破砕施設処理状況'!$A$1:$H$18</definedName>
    <definedName name="_xlnm.Print_Area" localSheetId="8">'2-3-3最終処分状況'!$A$1:$H$17</definedName>
    <definedName name="_xlnm.Print_Area" localSheetId="9">'2-3-4-0全センター'!$B$2:$P$33</definedName>
    <definedName name="_xlnm.Print_Area" localSheetId="19">'2-3-4-10東南'!$B$2:$P$33</definedName>
    <definedName name="_xlnm.Print_Area" localSheetId="10">'2-3-4-1東北'!$B$2:$P$34</definedName>
    <definedName name="_xlnm.Print_Area" localSheetId="11">'2-3-4-2城北'!$B$2:$P$33</definedName>
    <definedName name="_xlnm.Print_Area" localSheetId="12">'2-3-4-3西北'!$B$2:$P$33</definedName>
    <definedName name="_xlnm.Print_Area" localSheetId="13">'2-3-4-4中部'!$B$2:$P$33</definedName>
    <definedName name="_xlnm.Print_Area" localSheetId="14">'2-3-4-5中部（出）'!$B$2:$P$33</definedName>
    <definedName name="_xlnm.Print_Area" localSheetId="15">'2-3-4-6西部'!$B$2:$P$33</definedName>
    <definedName name="_xlnm.Print_Area" localSheetId="16">'2-3-4-7東部'!$B$2:$P$33</definedName>
    <definedName name="_xlnm.Print_Area" localSheetId="17">'2-3-4-8西南'!$B$2:$P$33</definedName>
    <definedName name="_xlnm.Print_Area" localSheetId="18">'2-3-4-9南部'!$B$2:$P$33</definedName>
    <definedName name="_xlnm.Print_Area" localSheetId="20">'2-3-5乾電池等'!$A$1:$CI$65</definedName>
    <definedName name="_xlnm.Print_Area" localSheetId="21">'2-3-6特定衣類'!$A$1:$CN$42</definedName>
    <definedName name="_xlnm.Print_Area" localSheetId="22">'2-3-7ｲﾝｸｶｰﾄﾘｯｼﾞ'!$A$1:$G$44</definedName>
    <definedName name="_xlnm.Print_Area" localSheetId="23">'2-3-8資源集団回収'!$A$1:$P$31</definedName>
    <definedName name="_xlnm.Print_Area" localSheetId="24">'2-3-9コミュニティ回収'!$A$1:$Q$6</definedName>
    <definedName name="_xlnm.Print_Titles" localSheetId="20">'2-3-5乾電池等'!$A:$B</definedName>
    <definedName name="_xlnm.Print_Titles" localSheetId="21">'2-3-6特定衣類'!$A:$A</definedName>
  </definedNames>
  <calcPr calcId="162913"/>
</workbook>
</file>

<file path=xl/calcChain.xml><?xml version="1.0" encoding="utf-8"?>
<calcChain xmlns="http://schemas.openxmlformats.org/spreadsheetml/2006/main">
  <c r="V62" i="64" l="1"/>
  <c r="U62" i="64"/>
  <c r="T62" i="64"/>
  <c r="S62" i="64"/>
  <c r="R62" i="64"/>
  <c r="V61" i="64"/>
  <c r="U61" i="64"/>
  <c r="T61" i="64"/>
  <c r="R61" i="64"/>
  <c r="V60" i="64"/>
  <c r="U60" i="64"/>
  <c r="T60" i="64"/>
  <c r="S60" i="64"/>
  <c r="R60" i="64"/>
  <c r="V59" i="64"/>
  <c r="U59" i="64"/>
  <c r="T59" i="64"/>
  <c r="S59" i="64"/>
  <c r="R59" i="64"/>
  <c r="V58" i="64"/>
  <c r="U58" i="64"/>
  <c r="T58" i="64"/>
  <c r="S58" i="64"/>
  <c r="R58" i="64"/>
  <c r="V57" i="64"/>
  <c r="U57" i="64"/>
  <c r="T57" i="64"/>
  <c r="S57" i="64"/>
  <c r="R57" i="64"/>
  <c r="V56" i="64"/>
  <c r="U56" i="64"/>
  <c r="T56" i="64"/>
  <c r="S56" i="64"/>
  <c r="R56" i="64"/>
  <c r="V55" i="64"/>
  <c r="U55" i="64"/>
  <c r="T55" i="64"/>
  <c r="S55" i="64"/>
  <c r="R55" i="64"/>
  <c r="V54" i="64"/>
  <c r="U54" i="64"/>
  <c r="T54" i="64"/>
  <c r="S54" i="64"/>
  <c r="R54" i="64"/>
  <c r="V53" i="64"/>
  <c r="U53" i="64"/>
  <c r="T53" i="64"/>
  <c r="S53" i="64"/>
  <c r="R53" i="64"/>
  <c r="AP62" i="64"/>
  <c r="AO62" i="64"/>
  <c r="AN62" i="64"/>
  <c r="AM62" i="64"/>
  <c r="AL62" i="64"/>
  <c r="AP61" i="64"/>
  <c r="AO61" i="64"/>
  <c r="AN61" i="64"/>
  <c r="AL61" i="64"/>
  <c r="AP60" i="64"/>
  <c r="AO60" i="64"/>
  <c r="AN60" i="64"/>
  <c r="AM60" i="64"/>
  <c r="AL60" i="64"/>
  <c r="AP59" i="64"/>
  <c r="AO59" i="64"/>
  <c r="AN59" i="64"/>
  <c r="AM59" i="64"/>
  <c r="AL59" i="64"/>
  <c r="AP58" i="64"/>
  <c r="AO58" i="64"/>
  <c r="AN58" i="64"/>
  <c r="AM58" i="64"/>
  <c r="AL58" i="64"/>
  <c r="AP57" i="64"/>
  <c r="AO57" i="64"/>
  <c r="AN57" i="64"/>
  <c r="AM57" i="64"/>
  <c r="AL57" i="64"/>
  <c r="AP56" i="64"/>
  <c r="AO56" i="64"/>
  <c r="AN56" i="64"/>
  <c r="AM56" i="64"/>
  <c r="AL56" i="64"/>
  <c r="AP55" i="64"/>
  <c r="AO55" i="64"/>
  <c r="AN55" i="64"/>
  <c r="AM55" i="64"/>
  <c r="AL55" i="64"/>
  <c r="AP54" i="64"/>
  <c r="AO54" i="64"/>
  <c r="AN54" i="64"/>
  <c r="AM54" i="64"/>
  <c r="AL54" i="64"/>
  <c r="AP53" i="64"/>
  <c r="AO53" i="64"/>
  <c r="AN53" i="64"/>
  <c r="AM53" i="64"/>
  <c r="AL53" i="64"/>
  <c r="BJ62" i="64"/>
  <c r="BI62" i="64"/>
  <c r="BH62" i="64"/>
  <c r="BG62" i="64"/>
  <c r="BF62" i="64"/>
  <c r="BJ61" i="64"/>
  <c r="BI61" i="64"/>
  <c r="BH61" i="64"/>
  <c r="BF61" i="64"/>
  <c r="BJ60" i="64"/>
  <c r="BI60" i="64"/>
  <c r="BH60" i="64"/>
  <c r="BG60" i="64"/>
  <c r="BF60" i="64"/>
  <c r="BJ59" i="64"/>
  <c r="BI59" i="64"/>
  <c r="BH59" i="64"/>
  <c r="BG59" i="64"/>
  <c r="BF59" i="64"/>
  <c r="BJ58" i="64"/>
  <c r="BI58" i="64"/>
  <c r="BH58" i="64"/>
  <c r="BG58" i="64"/>
  <c r="BF58" i="64"/>
  <c r="BJ57" i="64"/>
  <c r="BI57" i="64"/>
  <c r="BH57" i="64"/>
  <c r="BG57" i="64"/>
  <c r="BF57" i="64"/>
  <c r="BJ56" i="64"/>
  <c r="BI56" i="64"/>
  <c r="BH56" i="64"/>
  <c r="BG56" i="64"/>
  <c r="BF56" i="64"/>
  <c r="BJ55" i="64"/>
  <c r="BI55" i="64"/>
  <c r="BH55" i="64"/>
  <c r="BG55" i="64"/>
  <c r="BF55" i="64"/>
  <c r="BJ54" i="64"/>
  <c r="BI54" i="64"/>
  <c r="BH54" i="64"/>
  <c r="BG54" i="64"/>
  <c r="BF54" i="64"/>
  <c r="BJ53" i="64"/>
  <c r="BI53" i="64"/>
  <c r="BH53" i="64"/>
  <c r="BG53" i="64"/>
  <c r="BF53" i="64"/>
  <c r="BZ54" i="64" l="1"/>
  <c r="CA54" i="64"/>
  <c r="CB54" i="64"/>
  <c r="CC54" i="64"/>
  <c r="CD54" i="64"/>
  <c r="BZ55" i="64"/>
  <c r="CA55" i="64"/>
  <c r="CB55" i="64"/>
  <c r="CC55" i="64"/>
  <c r="CD55" i="64"/>
  <c r="BZ56" i="64"/>
  <c r="CA56" i="64"/>
  <c r="CB56" i="64"/>
  <c r="CC56" i="64"/>
  <c r="CD56" i="64"/>
  <c r="BZ57" i="64"/>
  <c r="CA57" i="64"/>
  <c r="CB57" i="64"/>
  <c r="CC57" i="64"/>
  <c r="CD57" i="64"/>
  <c r="BZ58" i="64"/>
  <c r="CA58" i="64"/>
  <c r="CB58" i="64"/>
  <c r="CC58" i="64"/>
  <c r="CD58" i="64"/>
  <c r="BZ59" i="64"/>
  <c r="CA59" i="64"/>
  <c r="CB59" i="64"/>
  <c r="CC59" i="64"/>
  <c r="CD59" i="64"/>
  <c r="BZ60" i="64"/>
  <c r="CA60" i="64"/>
  <c r="CB60" i="64"/>
  <c r="CC60" i="64"/>
  <c r="CD60" i="64"/>
  <c r="BZ61" i="64"/>
  <c r="CA61" i="64"/>
  <c r="CB61" i="64"/>
  <c r="CC61" i="64"/>
  <c r="CD61" i="64"/>
  <c r="BZ62" i="64"/>
  <c r="CA62" i="64"/>
  <c r="CB62" i="64"/>
  <c r="CC62" i="64"/>
  <c r="CD62" i="64"/>
  <c r="CD53" i="64"/>
  <c r="CC53" i="64"/>
  <c r="CB53" i="64"/>
  <c r="CA53" i="64"/>
  <c r="BZ53" i="64"/>
  <c r="BG61" i="64"/>
  <c r="AM61" i="64"/>
  <c r="S61" i="64"/>
  <c r="CH62" i="64" l="1"/>
  <c r="CI61" i="64"/>
  <c r="CE61" i="64"/>
  <c r="CF60" i="64"/>
  <c r="CG59" i="64"/>
  <c r="CH58" i="64"/>
  <c r="CI57" i="64"/>
  <c r="CE57" i="64"/>
  <c r="CG55" i="64"/>
  <c r="CH54" i="64"/>
  <c r="BF63" i="64"/>
  <c r="U63" i="64"/>
  <c r="CH53" i="64"/>
  <c r="CG62" i="64"/>
  <c r="CH61" i="64"/>
  <c r="CI60" i="64"/>
  <c r="CE60" i="64"/>
  <c r="CF59" i="64"/>
  <c r="CG58" i="64"/>
  <c r="CH57" i="64"/>
  <c r="CI56" i="64"/>
  <c r="CE56" i="64"/>
  <c r="CF55" i="64"/>
  <c r="CG54" i="64"/>
  <c r="BJ63" i="64"/>
  <c r="CF56" i="64"/>
  <c r="V63" i="64"/>
  <c r="R63" i="64"/>
  <c r="T63" i="64"/>
  <c r="CE53" i="64"/>
  <c r="CI53" i="64"/>
  <c r="CF62" i="64"/>
  <c r="CG61" i="64"/>
  <c r="CH60" i="64"/>
  <c r="CI59" i="64"/>
  <c r="CE59" i="64"/>
  <c r="CF58" i="64"/>
  <c r="CG57" i="64"/>
  <c r="CH56" i="64"/>
  <c r="CI55" i="64"/>
  <c r="CE55" i="64"/>
  <c r="CF54" i="64"/>
  <c r="CI62" i="64"/>
  <c r="CH59" i="64"/>
  <c r="CG56" i="64"/>
  <c r="CF53" i="64"/>
  <c r="CE54" i="64"/>
  <c r="CE62" i="64"/>
  <c r="CF61" i="64"/>
  <c r="CG60" i="64"/>
  <c r="CI58" i="64"/>
  <c r="CE58" i="64"/>
  <c r="CF57" i="64"/>
  <c r="BH63" i="64"/>
  <c r="BI63" i="64"/>
  <c r="CH55" i="64"/>
  <c r="CG53" i="64"/>
  <c r="CI54" i="64"/>
  <c r="AP63" i="64"/>
  <c r="AL63" i="64"/>
  <c r="AM63" i="64"/>
  <c r="AN63" i="64"/>
  <c r="AO63" i="64"/>
  <c r="BG63" i="64"/>
  <c r="S63" i="64"/>
  <c r="BZ63" i="64"/>
  <c r="P30" i="29"/>
  <c r="O30" i="29"/>
  <c r="C30" i="29"/>
  <c r="H20" i="29"/>
  <c r="H15" i="29"/>
  <c r="H6" i="29"/>
  <c r="CE63" i="64" l="1"/>
  <c r="CI63" i="64"/>
  <c r="CD63" i="64"/>
  <c r="I6" i="63"/>
  <c r="CG63" i="64" l="1"/>
  <c r="CB63" i="64"/>
  <c r="CH63" i="64"/>
  <c r="CC63" i="64"/>
  <c r="I30" i="29"/>
  <c r="G6" i="63"/>
  <c r="CF63" i="64" l="1"/>
  <c r="CA63" i="64"/>
  <c r="P6" i="63"/>
  <c r="Q6" i="63" s="1"/>
  <c r="CD52" i="64" l="1"/>
  <c r="CC52" i="64"/>
  <c r="CB52" i="64"/>
  <c r="CA52" i="64"/>
  <c r="BZ52" i="64"/>
  <c r="BJ52" i="64"/>
  <c r="BI52" i="64"/>
  <c r="BH52" i="64"/>
  <c r="BG52" i="64"/>
  <c r="BF52" i="64"/>
  <c r="AP52" i="64"/>
  <c r="AO52" i="64"/>
  <c r="AN52" i="64"/>
  <c r="AM52" i="64"/>
  <c r="AL52" i="64"/>
  <c r="V52" i="64"/>
  <c r="U52" i="64"/>
  <c r="T52" i="64"/>
  <c r="S52" i="64"/>
  <c r="R52" i="64"/>
  <c r="CD51" i="64"/>
  <c r="CC51" i="64"/>
  <c r="CB51" i="64"/>
  <c r="CA51" i="64"/>
  <c r="BZ51" i="64"/>
  <c r="BJ51" i="64"/>
  <c r="BI51" i="64"/>
  <c r="BH51" i="64"/>
  <c r="BG51" i="64"/>
  <c r="BF51" i="64"/>
  <c r="AP51" i="64"/>
  <c r="AO51" i="64"/>
  <c r="AN51" i="64"/>
  <c r="AM51" i="64"/>
  <c r="AL51" i="64"/>
  <c r="V51" i="64"/>
  <c r="U51" i="64"/>
  <c r="T51" i="64"/>
  <c r="S51" i="64"/>
  <c r="R51" i="64"/>
  <c r="CD50" i="64"/>
  <c r="CC50" i="64"/>
  <c r="CB50" i="64"/>
  <c r="CA50" i="64"/>
  <c r="BZ50" i="64"/>
  <c r="BJ50" i="64"/>
  <c r="BI50" i="64"/>
  <c r="BH50" i="64"/>
  <c r="BG50" i="64"/>
  <c r="BF50" i="64"/>
  <c r="AP50" i="64"/>
  <c r="AO50" i="64"/>
  <c r="AN50" i="64"/>
  <c r="AM50" i="64"/>
  <c r="AL50" i="64"/>
  <c r="V50" i="64"/>
  <c r="U50" i="64"/>
  <c r="T50" i="64"/>
  <c r="S50" i="64"/>
  <c r="R50" i="64"/>
  <c r="CD49" i="64"/>
  <c r="CC49" i="64"/>
  <c r="CB49" i="64"/>
  <c r="CA49" i="64"/>
  <c r="BZ49" i="64"/>
  <c r="BJ49" i="64"/>
  <c r="BI49" i="64"/>
  <c r="BH49" i="64"/>
  <c r="BG49" i="64"/>
  <c r="BF49" i="64"/>
  <c r="AP49" i="64"/>
  <c r="AO49" i="64"/>
  <c r="AN49" i="64"/>
  <c r="AM49" i="64"/>
  <c r="AL49" i="64"/>
  <c r="V49" i="64"/>
  <c r="U49" i="64"/>
  <c r="T49" i="64"/>
  <c r="S49" i="64"/>
  <c r="R49" i="64"/>
  <c r="CD48" i="64"/>
  <c r="CC48" i="64"/>
  <c r="CB48" i="64"/>
  <c r="CA48" i="64"/>
  <c r="BZ48" i="64"/>
  <c r="BJ48" i="64"/>
  <c r="BI48" i="64"/>
  <c r="BH48" i="64"/>
  <c r="BG48" i="64"/>
  <c r="BF48" i="64"/>
  <c r="AP48" i="64"/>
  <c r="AO48" i="64"/>
  <c r="AN48" i="64"/>
  <c r="AM48" i="64"/>
  <c r="AL48" i="64"/>
  <c r="V48" i="64"/>
  <c r="U48" i="64"/>
  <c r="T48" i="64"/>
  <c r="S48" i="64"/>
  <c r="R48" i="64"/>
  <c r="CD47" i="64"/>
  <c r="CC47" i="64"/>
  <c r="CB47" i="64"/>
  <c r="CA47" i="64"/>
  <c r="BZ47" i="64"/>
  <c r="BJ47" i="64"/>
  <c r="BI47" i="64"/>
  <c r="BH47" i="64"/>
  <c r="BG47" i="64"/>
  <c r="BF47" i="64"/>
  <c r="AP47" i="64"/>
  <c r="AO47" i="64"/>
  <c r="AN47" i="64"/>
  <c r="AM47" i="64"/>
  <c r="AL47" i="64"/>
  <c r="V47" i="64"/>
  <c r="U47" i="64"/>
  <c r="T47" i="64"/>
  <c r="S47" i="64"/>
  <c r="R47" i="64"/>
  <c r="CD46" i="64"/>
  <c r="CC46" i="64"/>
  <c r="CB46" i="64"/>
  <c r="CA46" i="64"/>
  <c r="BZ46" i="64"/>
  <c r="BJ46" i="64"/>
  <c r="BI46" i="64"/>
  <c r="BH46" i="64"/>
  <c r="BG46" i="64"/>
  <c r="BF46" i="64"/>
  <c r="AP46" i="64"/>
  <c r="AO46" i="64"/>
  <c r="AN46" i="64"/>
  <c r="AM46" i="64"/>
  <c r="AL46" i="64"/>
  <c r="V46" i="64"/>
  <c r="U46" i="64"/>
  <c r="T46" i="64"/>
  <c r="S46" i="64"/>
  <c r="R46" i="64"/>
  <c r="CD45" i="64"/>
  <c r="CC45" i="64"/>
  <c r="CB45" i="64"/>
  <c r="CA45" i="64"/>
  <c r="BZ45" i="64"/>
  <c r="BJ45" i="64"/>
  <c r="BI45" i="64"/>
  <c r="BH45" i="64"/>
  <c r="BG45" i="64"/>
  <c r="BF45" i="64"/>
  <c r="AP45" i="64"/>
  <c r="AO45" i="64"/>
  <c r="AN45" i="64"/>
  <c r="AM45" i="64"/>
  <c r="AL45" i="64"/>
  <c r="V45" i="64"/>
  <c r="U45" i="64"/>
  <c r="T45" i="64"/>
  <c r="S45" i="64"/>
  <c r="R45" i="64"/>
  <c r="CD44" i="64"/>
  <c r="CC44" i="64"/>
  <c r="CB44" i="64"/>
  <c r="CA44" i="64"/>
  <c r="BZ44" i="64"/>
  <c r="BJ44" i="64"/>
  <c r="BI44" i="64"/>
  <c r="BH44" i="64"/>
  <c r="BG44" i="64"/>
  <c r="BF44" i="64"/>
  <c r="AP44" i="64"/>
  <c r="AO44" i="64"/>
  <c r="AN44" i="64"/>
  <c r="AM44" i="64"/>
  <c r="AL44" i="64"/>
  <c r="V44" i="64"/>
  <c r="U44" i="64"/>
  <c r="T44" i="64"/>
  <c r="S44" i="64"/>
  <c r="R44" i="64"/>
  <c r="CD43" i="64"/>
  <c r="CC43" i="64"/>
  <c r="CB43" i="64"/>
  <c r="CA43" i="64"/>
  <c r="BZ43" i="64"/>
  <c r="BJ43" i="64"/>
  <c r="BI43" i="64"/>
  <c r="BH43" i="64"/>
  <c r="BG43" i="64"/>
  <c r="BF43" i="64"/>
  <c r="AP43" i="64"/>
  <c r="AO43" i="64"/>
  <c r="AN43" i="64"/>
  <c r="AM43" i="64"/>
  <c r="AL43" i="64"/>
  <c r="V43" i="64"/>
  <c r="U43" i="64"/>
  <c r="T43" i="64"/>
  <c r="S43" i="64"/>
  <c r="R43" i="64"/>
  <c r="CD42" i="64"/>
  <c r="CC42" i="64"/>
  <c r="CB42" i="64"/>
  <c r="CA42" i="64"/>
  <c r="BZ42" i="64"/>
  <c r="BJ42" i="64"/>
  <c r="BI42" i="64"/>
  <c r="BH42" i="64"/>
  <c r="BG42" i="64"/>
  <c r="BF42" i="64"/>
  <c r="AP42" i="64"/>
  <c r="AO42" i="64"/>
  <c r="AN42" i="64"/>
  <c r="AM42" i="64"/>
  <c r="AL42" i="64"/>
  <c r="V42" i="64"/>
  <c r="U42" i="64"/>
  <c r="T42" i="64"/>
  <c r="S42" i="64"/>
  <c r="R42" i="64"/>
  <c r="CD41" i="64"/>
  <c r="CC41" i="64"/>
  <c r="CB41" i="64"/>
  <c r="CA41" i="64"/>
  <c r="BZ41" i="64"/>
  <c r="BJ41" i="64"/>
  <c r="BI41" i="64"/>
  <c r="BH41" i="64"/>
  <c r="BG41" i="64"/>
  <c r="BF41" i="64"/>
  <c r="AP41" i="64"/>
  <c r="AO41" i="64"/>
  <c r="AN41" i="64"/>
  <c r="AM41" i="64"/>
  <c r="AL41" i="64"/>
  <c r="V41" i="64"/>
  <c r="U41" i="64"/>
  <c r="T41" i="64"/>
  <c r="S41" i="64"/>
  <c r="R41" i="64"/>
  <c r="CD40" i="64"/>
  <c r="CC40" i="64"/>
  <c r="CB40" i="64"/>
  <c r="CA40" i="64"/>
  <c r="BZ40" i="64"/>
  <c r="BJ40" i="64"/>
  <c r="BI40" i="64"/>
  <c r="BH40" i="64"/>
  <c r="BG40" i="64"/>
  <c r="BF40" i="64"/>
  <c r="AP40" i="64"/>
  <c r="AO40" i="64"/>
  <c r="AN40" i="64"/>
  <c r="AM40" i="64"/>
  <c r="AL40" i="64"/>
  <c r="V40" i="64"/>
  <c r="U40" i="64"/>
  <c r="T40" i="64"/>
  <c r="S40" i="64"/>
  <c r="R40" i="64"/>
  <c r="CD39" i="64"/>
  <c r="CC39" i="64"/>
  <c r="CB39" i="64"/>
  <c r="CA39" i="64"/>
  <c r="BZ39" i="64"/>
  <c r="BJ39" i="64"/>
  <c r="BI39" i="64"/>
  <c r="BH39" i="64"/>
  <c r="BG39" i="64"/>
  <c r="BF39" i="64"/>
  <c r="AP39" i="64"/>
  <c r="AO39" i="64"/>
  <c r="AN39" i="64"/>
  <c r="AM39" i="64"/>
  <c r="AL39" i="64"/>
  <c r="V39" i="64"/>
  <c r="U39" i="64"/>
  <c r="T39" i="64"/>
  <c r="S39" i="64"/>
  <c r="R39" i="64"/>
  <c r="CD38" i="64"/>
  <c r="CC38" i="64"/>
  <c r="CB38" i="64"/>
  <c r="CA38" i="64"/>
  <c r="BZ38" i="64"/>
  <c r="BJ38" i="64"/>
  <c r="BI38" i="64"/>
  <c r="BH38" i="64"/>
  <c r="BG38" i="64"/>
  <c r="BF38" i="64"/>
  <c r="AP38" i="64"/>
  <c r="AO38" i="64"/>
  <c r="AN38" i="64"/>
  <c r="AM38" i="64"/>
  <c r="AL38" i="64"/>
  <c r="V38" i="64"/>
  <c r="U38" i="64"/>
  <c r="T38" i="64"/>
  <c r="S38" i="64"/>
  <c r="R38" i="64"/>
  <c r="CD37" i="64"/>
  <c r="CC37" i="64"/>
  <c r="CB37" i="64"/>
  <c r="CA37" i="64"/>
  <c r="BZ37" i="64"/>
  <c r="BJ37" i="64"/>
  <c r="BI37" i="64"/>
  <c r="BH37" i="64"/>
  <c r="BG37" i="64"/>
  <c r="BF37" i="64"/>
  <c r="AP37" i="64"/>
  <c r="AO37" i="64"/>
  <c r="AN37" i="64"/>
  <c r="AM37" i="64"/>
  <c r="AL37" i="64"/>
  <c r="V37" i="64"/>
  <c r="U37" i="64"/>
  <c r="T37" i="64"/>
  <c r="S37" i="64"/>
  <c r="R37" i="64"/>
  <c r="CD36" i="64"/>
  <c r="CC36" i="64"/>
  <c r="CB36" i="64"/>
  <c r="CA36" i="64"/>
  <c r="BZ36" i="64"/>
  <c r="BJ36" i="64"/>
  <c r="BI36" i="64"/>
  <c r="BH36" i="64"/>
  <c r="BG36" i="64"/>
  <c r="BF36" i="64"/>
  <c r="AP36" i="64"/>
  <c r="AO36" i="64"/>
  <c r="AN36" i="64"/>
  <c r="AM36" i="64"/>
  <c r="AL36" i="64"/>
  <c r="V36" i="64"/>
  <c r="U36" i="64"/>
  <c r="T36" i="64"/>
  <c r="S36" i="64"/>
  <c r="R36" i="64"/>
  <c r="CD35" i="64"/>
  <c r="CC35" i="64"/>
  <c r="CB35" i="64"/>
  <c r="CA35" i="64"/>
  <c r="BZ35" i="64"/>
  <c r="BJ35" i="64"/>
  <c r="BI35" i="64"/>
  <c r="BH35" i="64"/>
  <c r="BG35" i="64"/>
  <c r="BF35" i="64"/>
  <c r="AP35" i="64"/>
  <c r="AO35" i="64"/>
  <c r="AN35" i="64"/>
  <c r="AM35" i="64"/>
  <c r="AL35" i="64"/>
  <c r="V35" i="64"/>
  <c r="U35" i="64"/>
  <c r="T35" i="64"/>
  <c r="S35" i="64"/>
  <c r="R35" i="64"/>
  <c r="CD34" i="64"/>
  <c r="CC34" i="64"/>
  <c r="CB34" i="64"/>
  <c r="CA34" i="64"/>
  <c r="BZ34" i="64"/>
  <c r="BJ34" i="64"/>
  <c r="BI34" i="64"/>
  <c r="BH34" i="64"/>
  <c r="BG34" i="64"/>
  <c r="BF34" i="64"/>
  <c r="AP34" i="64"/>
  <c r="AO34" i="64"/>
  <c r="AN34" i="64"/>
  <c r="AM34" i="64"/>
  <c r="AL34" i="64"/>
  <c r="V34" i="64"/>
  <c r="U34" i="64"/>
  <c r="T34" i="64"/>
  <c r="S34" i="64"/>
  <c r="R34" i="64"/>
  <c r="CD33" i="64"/>
  <c r="CC33" i="64"/>
  <c r="CB33" i="64"/>
  <c r="CA33" i="64"/>
  <c r="BZ33" i="64"/>
  <c r="BJ33" i="64"/>
  <c r="BI33" i="64"/>
  <c r="BH33" i="64"/>
  <c r="BG33" i="64"/>
  <c r="BF33" i="64"/>
  <c r="AP33" i="64"/>
  <c r="AO33" i="64"/>
  <c r="AN33" i="64"/>
  <c r="AM33" i="64"/>
  <c r="AL33" i="64"/>
  <c r="V33" i="64"/>
  <c r="U33" i="64"/>
  <c r="T33" i="64"/>
  <c r="S33" i="64"/>
  <c r="R33" i="64"/>
  <c r="CD32" i="64"/>
  <c r="CC32" i="64"/>
  <c r="CB32" i="64"/>
  <c r="CA32" i="64"/>
  <c r="BZ32" i="64"/>
  <c r="BJ32" i="64"/>
  <c r="BI32" i="64"/>
  <c r="BH32" i="64"/>
  <c r="BG32" i="64"/>
  <c r="BF32" i="64"/>
  <c r="AP32" i="64"/>
  <c r="AO32" i="64"/>
  <c r="AN32" i="64"/>
  <c r="AM32" i="64"/>
  <c r="AL32" i="64"/>
  <c r="V32" i="64"/>
  <c r="U32" i="64"/>
  <c r="T32" i="64"/>
  <c r="S32" i="64"/>
  <c r="R32" i="64"/>
  <c r="CD31" i="64"/>
  <c r="CC31" i="64"/>
  <c r="CB31" i="64"/>
  <c r="CA31" i="64"/>
  <c r="BZ31" i="64"/>
  <c r="BJ31" i="64"/>
  <c r="BI31" i="64"/>
  <c r="BH31" i="64"/>
  <c r="BG31" i="64"/>
  <c r="BF31" i="64"/>
  <c r="AP31" i="64"/>
  <c r="AO31" i="64"/>
  <c r="AN31" i="64"/>
  <c r="AM31" i="64"/>
  <c r="AL31" i="64"/>
  <c r="V31" i="64"/>
  <c r="U31" i="64"/>
  <c r="T31" i="64"/>
  <c r="S31" i="64"/>
  <c r="R31" i="64"/>
  <c r="CD30" i="64"/>
  <c r="CC30" i="64"/>
  <c r="CB30" i="64"/>
  <c r="CA30" i="64"/>
  <c r="BZ30" i="64"/>
  <c r="BJ30" i="64"/>
  <c r="BI30" i="64"/>
  <c r="BH30" i="64"/>
  <c r="BG30" i="64"/>
  <c r="BF30" i="64"/>
  <c r="AP30" i="64"/>
  <c r="AO30" i="64"/>
  <c r="AN30" i="64"/>
  <c r="AM30" i="64"/>
  <c r="AL30" i="64"/>
  <c r="V30" i="64"/>
  <c r="U30" i="64"/>
  <c r="T30" i="64"/>
  <c r="S30" i="64"/>
  <c r="R30" i="64"/>
  <c r="CD29" i="64"/>
  <c r="CC29" i="64"/>
  <c r="CB29" i="64"/>
  <c r="CA29" i="64"/>
  <c r="BZ29" i="64"/>
  <c r="BJ29" i="64"/>
  <c r="BI29" i="64"/>
  <c r="BH29" i="64"/>
  <c r="BG29" i="64"/>
  <c r="BF29" i="64"/>
  <c r="AP29" i="64"/>
  <c r="AO29" i="64"/>
  <c r="AN29" i="64"/>
  <c r="AM29" i="64"/>
  <c r="AL29" i="64"/>
  <c r="V29" i="64"/>
  <c r="U29" i="64"/>
  <c r="T29" i="64"/>
  <c r="S29" i="64"/>
  <c r="R29" i="64"/>
  <c r="CD28" i="64"/>
  <c r="CC28" i="64"/>
  <c r="CB28" i="64"/>
  <c r="CA28" i="64"/>
  <c r="BZ28" i="64"/>
  <c r="BJ28" i="64"/>
  <c r="BI28" i="64"/>
  <c r="BH28" i="64"/>
  <c r="BG28" i="64"/>
  <c r="BF28" i="64"/>
  <c r="AP28" i="64"/>
  <c r="AO28" i="64"/>
  <c r="AN28" i="64"/>
  <c r="AM28" i="64"/>
  <c r="AL28" i="64"/>
  <c r="V28" i="64"/>
  <c r="U28" i="64"/>
  <c r="T28" i="64"/>
  <c r="S28" i="64"/>
  <c r="R28" i="64"/>
  <c r="CD27" i="64"/>
  <c r="CC27" i="64"/>
  <c r="CB27" i="64"/>
  <c r="CA27" i="64"/>
  <c r="BZ27" i="64"/>
  <c r="BJ27" i="64"/>
  <c r="BI27" i="64"/>
  <c r="BH27" i="64"/>
  <c r="BG27" i="64"/>
  <c r="BF27" i="64"/>
  <c r="AP27" i="64"/>
  <c r="AO27" i="64"/>
  <c r="AN27" i="64"/>
  <c r="AM27" i="64"/>
  <c r="AL27" i="64"/>
  <c r="V27" i="64"/>
  <c r="U27" i="64"/>
  <c r="T27" i="64"/>
  <c r="S27" i="64"/>
  <c r="R27" i="64"/>
  <c r="CD26" i="64"/>
  <c r="CC26" i="64"/>
  <c r="CB26" i="64"/>
  <c r="CA26" i="64"/>
  <c r="BZ26" i="64"/>
  <c r="BJ26" i="64"/>
  <c r="BI26" i="64"/>
  <c r="BH26" i="64"/>
  <c r="BG26" i="64"/>
  <c r="BF26" i="64"/>
  <c r="AP26" i="64"/>
  <c r="AO26" i="64"/>
  <c r="AN26" i="64"/>
  <c r="AM26" i="64"/>
  <c r="AL26" i="64"/>
  <c r="V26" i="64"/>
  <c r="U26" i="64"/>
  <c r="T26" i="64"/>
  <c r="S26" i="64"/>
  <c r="R26" i="64"/>
  <c r="CD25" i="64"/>
  <c r="CC25" i="64"/>
  <c r="CB25" i="64"/>
  <c r="CA25" i="64"/>
  <c r="BZ25" i="64"/>
  <c r="BJ25" i="64"/>
  <c r="BI25" i="64"/>
  <c r="BH25" i="64"/>
  <c r="BG25" i="64"/>
  <c r="BF25" i="64"/>
  <c r="AP25" i="64"/>
  <c r="AO25" i="64"/>
  <c r="AN25" i="64"/>
  <c r="AM25" i="64"/>
  <c r="AL25" i="64"/>
  <c r="V25" i="64"/>
  <c r="U25" i="64"/>
  <c r="T25" i="64"/>
  <c r="S25" i="64"/>
  <c r="R25" i="64"/>
  <c r="CD24" i="64"/>
  <c r="CC24" i="64"/>
  <c r="CB24" i="64"/>
  <c r="CA24" i="64"/>
  <c r="BZ24" i="64"/>
  <c r="BJ24" i="64"/>
  <c r="BI24" i="64"/>
  <c r="BH24" i="64"/>
  <c r="BG24" i="64"/>
  <c r="BF24" i="64"/>
  <c r="AP24" i="64"/>
  <c r="AO24" i="64"/>
  <c r="AN24" i="64"/>
  <c r="AM24" i="64"/>
  <c r="AL24" i="64"/>
  <c r="V24" i="64"/>
  <c r="U24" i="64"/>
  <c r="T24" i="64"/>
  <c r="S24" i="64"/>
  <c r="R24" i="64"/>
  <c r="CD23" i="64"/>
  <c r="CC23" i="64"/>
  <c r="CB23" i="64"/>
  <c r="CA23" i="64"/>
  <c r="BZ23" i="64"/>
  <c r="BJ23" i="64"/>
  <c r="BI23" i="64"/>
  <c r="BH23" i="64"/>
  <c r="BG23" i="64"/>
  <c r="BF23" i="64"/>
  <c r="AP23" i="64"/>
  <c r="AO23" i="64"/>
  <c r="AN23" i="64"/>
  <c r="AM23" i="64"/>
  <c r="AL23" i="64"/>
  <c r="V23" i="64"/>
  <c r="U23" i="64"/>
  <c r="T23" i="64"/>
  <c r="S23" i="64"/>
  <c r="R23" i="64"/>
  <c r="CD22" i="64"/>
  <c r="CC22" i="64"/>
  <c r="CB22" i="64"/>
  <c r="CA22" i="64"/>
  <c r="BZ22" i="64"/>
  <c r="BJ22" i="64"/>
  <c r="BI22" i="64"/>
  <c r="BH22" i="64"/>
  <c r="BG22" i="64"/>
  <c r="BF22" i="64"/>
  <c r="AP22" i="64"/>
  <c r="AO22" i="64"/>
  <c r="AN22" i="64"/>
  <c r="AM22" i="64"/>
  <c r="AL22" i="64"/>
  <c r="V22" i="64"/>
  <c r="U22" i="64"/>
  <c r="T22" i="64"/>
  <c r="S22" i="64"/>
  <c r="R22" i="64"/>
  <c r="CD21" i="64"/>
  <c r="CC21" i="64"/>
  <c r="CB21" i="64"/>
  <c r="CA21" i="64"/>
  <c r="BZ21" i="64"/>
  <c r="BJ21" i="64"/>
  <c r="BI21" i="64"/>
  <c r="BH21" i="64"/>
  <c r="BG21" i="64"/>
  <c r="BF21" i="64"/>
  <c r="AP21" i="64"/>
  <c r="AO21" i="64"/>
  <c r="AN21" i="64"/>
  <c r="AM21" i="64"/>
  <c r="AL21" i="64"/>
  <c r="V21" i="64"/>
  <c r="U21" i="64"/>
  <c r="T21" i="64"/>
  <c r="S21" i="64"/>
  <c r="R21" i="64"/>
  <c r="CD20" i="64"/>
  <c r="CC20" i="64"/>
  <c r="CB20" i="64"/>
  <c r="CA20" i="64"/>
  <c r="BZ20" i="64"/>
  <c r="BJ20" i="64"/>
  <c r="BI20" i="64"/>
  <c r="BH20" i="64"/>
  <c r="BG20" i="64"/>
  <c r="BF20" i="64"/>
  <c r="AP20" i="64"/>
  <c r="AO20" i="64"/>
  <c r="AN20" i="64"/>
  <c r="AM20" i="64"/>
  <c r="AL20" i="64"/>
  <c r="V20" i="64"/>
  <c r="U20" i="64"/>
  <c r="T20" i="64"/>
  <c r="S20" i="64"/>
  <c r="R20" i="64"/>
  <c r="CD19" i="64"/>
  <c r="CC19" i="64"/>
  <c r="CB19" i="64"/>
  <c r="CA19" i="64"/>
  <c r="BZ19" i="64"/>
  <c r="BJ19" i="64"/>
  <c r="BI19" i="64"/>
  <c r="BH19" i="64"/>
  <c r="BG19" i="64"/>
  <c r="BF19" i="64"/>
  <c r="AP19" i="64"/>
  <c r="AO19" i="64"/>
  <c r="AN19" i="64"/>
  <c r="AM19" i="64"/>
  <c r="AL19" i="64"/>
  <c r="V19" i="64"/>
  <c r="U19" i="64"/>
  <c r="T19" i="64"/>
  <c r="S19" i="64"/>
  <c r="R19" i="64"/>
  <c r="CD18" i="64"/>
  <c r="CC18" i="64"/>
  <c r="CB18" i="64"/>
  <c r="CA18" i="64"/>
  <c r="BZ18" i="64"/>
  <c r="BJ18" i="64"/>
  <c r="BI18" i="64"/>
  <c r="BH18" i="64"/>
  <c r="BG18" i="64"/>
  <c r="BF18" i="64"/>
  <c r="AP18" i="64"/>
  <c r="AO18" i="64"/>
  <c r="AN18" i="64"/>
  <c r="AM18" i="64"/>
  <c r="AL18" i="64"/>
  <c r="V18" i="64"/>
  <c r="U18" i="64"/>
  <c r="T18" i="64"/>
  <c r="S18" i="64"/>
  <c r="R18" i="64"/>
  <c r="CD17" i="64"/>
  <c r="CC17" i="64"/>
  <c r="CB17" i="64"/>
  <c r="CA17" i="64"/>
  <c r="BZ17" i="64"/>
  <c r="BJ17" i="64"/>
  <c r="BI17" i="64"/>
  <c r="BH17" i="64"/>
  <c r="BG17" i="64"/>
  <c r="BF17" i="64"/>
  <c r="AP17" i="64"/>
  <c r="AO17" i="64"/>
  <c r="AN17" i="64"/>
  <c r="AM17" i="64"/>
  <c r="AL17" i="64"/>
  <c r="V17" i="64"/>
  <c r="U17" i="64"/>
  <c r="T17" i="64"/>
  <c r="S17" i="64"/>
  <c r="R17" i="64"/>
  <c r="CD16" i="64"/>
  <c r="CC16" i="64"/>
  <c r="CB16" i="64"/>
  <c r="CA16" i="64"/>
  <c r="BZ16" i="64"/>
  <c r="BJ16" i="64"/>
  <c r="BI16" i="64"/>
  <c r="BH16" i="64"/>
  <c r="BG16" i="64"/>
  <c r="BF16" i="64"/>
  <c r="AP16" i="64"/>
  <c r="AO16" i="64"/>
  <c r="AN16" i="64"/>
  <c r="AM16" i="64"/>
  <c r="AL16" i="64"/>
  <c r="V16" i="64"/>
  <c r="U16" i="64"/>
  <c r="T16" i="64"/>
  <c r="S16" i="64"/>
  <c r="R16" i="64"/>
  <c r="CD15" i="64"/>
  <c r="CD64" i="64" s="1"/>
  <c r="CC15" i="64"/>
  <c r="CC64" i="64" s="1"/>
  <c r="CB15" i="64"/>
  <c r="CB64" i="64" s="1"/>
  <c r="CA15" i="64"/>
  <c r="CA64" i="64" s="1"/>
  <c r="BZ15" i="64"/>
  <c r="BZ64" i="64" s="1"/>
  <c r="BJ15" i="64"/>
  <c r="BJ64" i="64" s="1"/>
  <c r="BI15" i="64"/>
  <c r="BI64" i="64" s="1"/>
  <c r="BH15" i="64"/>
  <c r="BH64" i="64" s="1"/>
  <c r="BG15" i="64"/>
  <c r="BG64" i="64" s="1"/>
  <c r="BF15" i="64"/>
  <c r="BF64" i="64" s="1"/>
  <c r="AP15" i="64"/>
  <c r="AP64" i="64" s="1"/>
  <c r="AO15" i="64"/>
  <c r="AO64" i="64" s="1"/>
  <c r="AN15" i="64"/>
  <c r="AN64" i="64" s="1"/>
  <c r="AM15" i="64"/>
  <c r="AM64" i="64" s="1"/>
  <c r="AL15" i="64"/>
  <c r="AL64" i="64" s="1"/>
  <c r="V15" i="64"/>
  <c r="V64" i="64" s="1"/>
  <c r="U15" i="64"/>
  <c r="U64" i="64" s="1"/>
  <c r="T15" i="64"/>
  <c r="T64" i="64" s="1"/>
  <c r="S15" i="64"/>
  <c r="S64" i="64" s="1"/>
  <c r="R15" i="64"/>
  <c r="R64" i="64" s="1"/>
  <c r="CD14" i="64"/>
  <c r="CC14" i="64"/>
  <c r="CB14" i="64"/>
  <c r="CA14" i="64"/>
  <c r="BZ14" i="64"/>
  <c r="BJ14" i="64"/>
  <c r="BI14" i="64"/>
  <c r="BH14" i="64"/>
  <c r="BG14" i="64"/>
  <c r="BF14" i="64"/>
  <c r="AP14" i="64"/>
  <c r="AO14" i="64"/>
  <c r="AN14" i="64"/>
  <c r="AM14" i="64"/>
  <c r="AL14" i="64"/>
  <c r="V14" i="64"/>
  <c r="U14" i="64"/>
  <c r="T14" i="64"/>
  <c r="S14" i="64"/>
  <c r="R14" i="64"/>
  <c r="CD13" i="64"/>
  <c r="CC13" i="64"/>
  <c r="CB13" i="64"/>
  <c r="CA13" i="64"/>
  <c r="BZ13" i="64"/>
  <c r="BJ13" i="64"/>
  <c r="BI13" i="64"/>
  <c r="BH13" i="64"/>
  <c r="BG13" i="64"/>
  <c r="BF13" i="64"/>
  <c r="AP13" i="64"/>
  <c r="AO13" i="64"/>
  <c r="AN13" i="64"/>
  <c r="AM13" i="64"/>
  <c r="AL13" i="64"/>
  <c r="V13" i="64"/>
  <c r="U13" i="64"/>
  <c r="T13" i="64"/>
  <c r="S13" i="64"/>
  <c r="R13" i="64"/>
  <c r="CD12" i="64"/>
  <c r="CC12" i="64"/>
  <c r="CB12" i="64"/>
  <c r="CA12" i="64"/>
  <c r="BZ12" i="64"/>
  <c r="BJ12" i="64"/>
  <c r="BI12" i="64"/>
  <c r="BH12" i="64"/>
  <c r="BG12" i="64"/>
  <c r="BF12" i="64"/>
  <c r="AP12" i="64"/>
  <c r="AO12" i="64"/>
  <c r="AN12" i="64"/>
  <c r="AM12" i="64"/>
  <c r="AL12" i="64"/>
  <c r="V12" i="64"/>
  <c r="U12" i="64"/>
  <c r="T12" i="64"/>
  <c r="S12" i="64"/>
  <c r="R12" i="64"/>
  <c r="CD11" i="64"/>
  <c r="CC11" i="64"/>
  <c r="CB11" i="64"/>
  <c r="CA11" i="64"/>
  <c r="BZ11" i="64"/>
  <c r="BJ11" i="64"/>
  <c r="BI11" i="64"/>
  <c r="BH11" i="64"/>
  <c r="BG11" i="64"/>
  <c r="BF11" i="64"/>
  <c r="AP11" i="64"/>
  <c r="AO11" i="64"/>
  <c r="AN11" i="64"/>
  <c r="AM11" i="64"/>
  <c r="AL11" i="64"/>
  <c r="V11" i="64"/>
  <c r="U11" i="64"/>
  <c r="T11" i="64"/>
  <c r="S11" i="64"/>
  <c r="R11" i="64"/>
  <c r="CD10" i="64"/>
  <c r="CC10" i="64"/>
  <c r="CB10" i="64"/>
  <c r="CA10" i="64"/>
  <c r="BZ10" i="64"/>
  <c r="BJ10" i="64"/>
  <c r="BI10" i="64"/>
  <c r="BH10" i="64"/>
  <c r="BG10" i="64"/>
  <c r="BF10" i="64"/>
  <c r="AP10" i="64"/>
  <c r="AO10" i="64"/>
  <c r="AN10" i="64"/>
  <c r="AM10" i="64"/>
  <c r="AL10" i="64"/>
  <c r="V10" i="64"/>
  <c r="U10" i="64"/>
  <c r="T10" i="64"/>
  <c r="S10" i="64"/>
  <c r="R10" i="64"/>
  <c r="CD9" i="64"/>
  <c r="CC9" i="64"/>
  <c r="CB9" i="64"/>
  <c r="CA9" i="64"/>
  <c r="BZ9" i="64"/>
  <c r="BJ9" i="64"/>
  <c r="BI9" i="64"/>
  <c r="BH9" i="64"/>
  <c r="BG9" i="64"/>
  <c r="BF9" i="64"/>
  <c r="AP9" i="64"/>
  <c r="AO9" i="64"/>
  <c r="AN9" i="64"/>
  <c r="AM9" i="64"/>
  <c r="AL9" i="64"/>
  <c r="V9" i="64"/>
  <c r="U9" i="64"/>
  <c r="T9" i="64"/>
  <c r="S9" i="64"/>
  <c r="R9" i="64"/>
  <c r="CD8" i="64"/>
  <c r="CC8" i="64"/>
  <c r="CB8" i="64"/>
  <c r="CA8" i="64"/>
  <c r="BZ8" i="64"/>
  <c r="BJ8" i="64"/>
  <c r="BI8" i="64"/>
  <c r="BH8" i="64"/>
  <c r="BG8" i="64"/>
  <c r="BF8" i="64"/>
  <c r="AP8" i="64"/>
  <c r="AO8" i="64"/>
  <c r="AN8" i="64"/>
  <c r="AM8" i="64"/>
  <c r="AL8" i="64"/>
  <c r="V8" i="64"/>
  <c r="U8" i="64"/>
  <c r="T8" i="64"/>
  <c r="S8" i="64"/>
  <c r="R8" i="64"/>
  <c r="CD7" i="64"/>
  <c r="CC7" i="64"/>
  <c r="CB7" i="64"/>
  <c r="CA7" i="64"/>
  <c r="BZ7" i="64"/>
  <c r="BJ7" i="64"/>
  <c r="BI7" i="64"/>
  <c r="BH7" i="64"/>
  <c r="BG7" i="64"/>
  <c r="BF7" i="64"/>
  <c r="AP7" i="64"/>
  <c r="AO7" i="64"/>
  <c r="AN7" i="64"/>
  <c r="AM7" i="64"/>
  <c r="AL7" i="64"/>
  <c r="V7" i="64"/>
  <c r="U7" i="64"/>
  <c r="T7" i="64"/>
  <c r="S7" i="64"/>
  <c r="R7" i="64"/>
  <c r="CD6" i="64"/>
  <c r="CC6" i="64"/>
  <c r="CB6" i="64"/>
  <c r="CA6" i="64"/>
  <c r="BZ6" i="64"/>
  <c r="BJ6" i="64"/>
  <c r="BI6" i="64"/>
  <c r="BH6" i="64"/>
  <c r="BG6" i="64"/>
  <c r="BF6" i="64"/>
  <c r="AP6" i="64"/>
  <c r="AO6" i="64"/>
  <c r="AN6" i="64"/>
  <c r="AM6" i="64"/>
  <c r="AL6" i="64"/>
  <c r="V6" i="64"/>
  <c r="U6" i="64"/>
  <c r="T6" i="64"/>
  <c r="S6" i="64"/>
  <c r="R6" i="64"/>
  <c r="CD5" i="64"/>
  <c r="CC5" i="64"/>
  <c r="CB5" i="64"/>
  <c r="CA5" i="64"/>
  <c r="BZ5" i="64"/>
  <c r="BJ5" i="64"/>
  <c r="BI5" i="64"/>
  <c r="BH5" i="64"/>
  <c r="BG5" i="64"/>
  <c r="BF5" i="64"/>
  <c r="AP5" i="64"/>
  <c r="AO5" i="64"/>
  <c r="AN5" i="64"/>
  <c r="AM5" i="64"/>
  <c r="AL5" i="64"/>
  <c r="V5" i="64"/>
  <c r="U5" i="64"/>
  <c r="T5" i="64"/>
  <c r="S5" i="64"/>
  <c r="R5" i="64"/>
  <c r="CE10" i="64" l="1"/>
  <c r="CI10" i="64"/>
  <c r="CI8" i="64"/>
  <c r="CI9" i="64"/>
  <c r="CE5" i="64"/>
  <c r="CE6" i="64"/>
  <c r="CI7" i="64"/>
  <c r="CE8" i="64"/>
  <c r="CI5" i="64"/>
  <c r="CI6" i="64"/>
  <c r="CE7" i="64"/>
  <c r="CE9" i="64"/>
  <c r="CE11" i="64"/>
  <c r="CI11" i="64"/>
  <c r="CE12" i="64"/>
  <c r="CI12" i="64"/>
  <c r="CE13" i="64"/>
  <c r="CI13" i="64"/>
  <c r="CE14" i="64"/>
  <c r="CI14" i="64"/>
  <c r="CE15" i="64"/>
  <c r="CI15" i="64"/>
  <c r="CE16" i="64"/>
  <c r="CI16" i="64"/>
  <c r="CE17" i="64"/>
  <c r="CI17" i="64"/>
  <c r="CE18" i="64"/>
  <c r="CI18" i="64"/>
  <c r="CE19" i="64"/>
  <c r="CI19" i="64"/>
  <c r="CE20" i="64"/>
  <c r="CI20" i="64"/>
  <c r="CE21" i="64"/>
  <c r="CI21" i="64"/>
  <c r="CE22" i="64"/>
  <c r="CI22" i="64"/>
  <c r="CE23" i="64"/>
  <c r="CI23" i="64"/>
  <c r="CE24" i="64"/>
  <c r="CI24" i="64"/>
  <c r="CE25" i="64"/>
  <c r="CI25" i="64"/>
  <c r="CE26" i="64"/>
  <c r="CI26" i="64"/>
  <c r="CE27" i="64"/>
  <c r="CI27" i="64"/>
  <c r="CE28" i="64"/>
  <c r="CI28" i="64"/>
  <c r="CE29" i="64"/>
  <c r="CI29" i="64"/>
  <c r="CE30" i="64"/>
  <c r="CI30" i="64"/>
  <c r="CE31" i="64"/>
  <c r="CI31" i="64"/>
  <c r="CE32" i="64"/>
  <c r="CI32" i="64"/>
  <c r="CE33" i="64"/>
  <c r="CI33" i="64"/>
  <c r="CE34" i="64"/>
  <c r="CI34" i="64"/>
  <c r="CE35" i="64"/>
  <c r="CI35" i="64"/>
  <c r="CE36" i="64"/>
  <c r="CI36" i="64"/>
  <c r="CE37" i="64"/>
  <c r="CI37" i="64"/>
  <c r="CE38" i="64"/>
  <c r="CI38" i="64"/>
  <c r="CE39" i="64"/>
  <c r="CI39" i="64"/>
  <c r="CE40" i="64"/>
  <c r="CI40" i="64"/>
  <c r="CE41" i="64"/>
  <c r="CI41" i="64"/>
  <c r="CE42" i="64"/>
  <c r="CI42" i="64"/>
  <c r="CE43" i="64"/>
  <c r="CI43" i="64"/>
  <c r="CE44" i="64"/>
  <c r="CI44" i="64"/>
  <c r="CE45" i="64"/>
  <c r="CI45" i="64"/>
  <c r="CE46" i="64"/>
  <c r="CI46" i="64"/>
  <c r="CE47" i="64"/>
  <c r="CI47" i="64"/>
  <c r="CE48" i="64"/>
  <c r="CI48" i="64"/>
  <c r="CE49" i="64"/>
  <c r="CI49" i="64"/>
  <c r="CE50" i="64"/>
  <c r="CI50" i="64"/>
  <c r="CE51" i="64"/>
  <c r="CI51" i="64"/>
  <c r="CE52" i="64"/>
  <c r="CI52" i="64"/>
  <c r="CF6" i="64"/>
  <c r="CF7" i="64"/>
  <c r="CF8" i="64"/>
  <c r="CF9" i="64"/>
  <c r="CF11" i="64"/>
  <c r="CF14" i="64"/>
  <c r="CF15" i="64"/>
  <c r="CF17" i="64"/>
  <c r="CF18" i="64"/>
  <c r="CF21" i="64"/>
  <c r="CF26" i="64"/>
  <c r="CF27" i="64"/>
  <c r="CF30" i="64"/>
  <c r="CF32" i="64"/>
  <c r="CF34" i="64"/>
  <c r="CF36" i="64"/>
  <c r="CF38" i="64"/>
  <c r="CF41" i="64"/>
  <c r="CF43" i="64"/>
  <c r="CF45" i="64"/>
  <c r="CF47" i="64"/>
  <c r="CF50" i="64"/>
  <c r="CF51" i="64"/>
  <c r="CG5" i="64"/>
  <c r="CG6" i="64"/>
  <c r="CG7" i="64"/>
  <c r="CG8" i="64"/>
  <c r="CG9" i="64"/>
  <c r="CG10" i="64"/>
  <c r="CG11" i="64"/>
  <c r="CG12" i="64"/>
  <c r="CG13" i="64"/>
  <c r="CG14" i="64"/>
  <c r="CG15" i="64"/>
  <c r="CG16" i="64"/>
  <c r="CG17" i="64"/>
  <c r="CG18" i="64"/>
  <c r="CG19" i="64"/>
  <c r="CG20" i="64"/>
  <c r="CG21" i="64"/>
  <c r="CG22" i="64"/>
  <c r="CG23" i="64"/>
  <c r="CG24" i="64"/>
  <c r="CG25" i="64"/>
  <c r="CG26" i="64"/>
  <c r="CG27" i="64"/>
  <c r="CG28" i="64"/>
  <c r="CG29" i="64"/>
  <c r="CG30" i="64"/>
  <c r="CG31" i="64"/>
  <c r="CG32" i="64"/>
  <c r="CG33" i="64"/>
  <c r="CG34" i="64"/>
  <c r="CG35" i="64"/>
  <c r="CG36" i="64"/>
  <c r="CG37" i="64"/>
  <c r="CG38" i="64"/>
  <c r="CG39" i="64"/>
  <c r="CG40" i="64"/>
  <c r="CG41" i="64"/>
  <c r="CG42" i="64"/>
  <c r="CG43" i="64"/>
  <c r="CG44" i="64"/>
  <c r="CG45" i="64"/>
  <c r="CG46" i="64"/>
  <c r="CG47" i="64"/>
  <c r="CG48" i="64"/>
  <c r="CG49" i="64"/>
  <c r="CG50" i="64"/>
  <c r="CG51" i="64"/>
  <c r="CG52" i="64"/>
  <c r="CF5" i="64"/>
  <c r="CF10" i="64"/>
  <c r="CF12" i="64"/>
  <c r="CF13" i="64"/>
  <c r="CF16" i="64"/>
  <c r="CF19" i="64"/>
  <c r="CF20" i="64"/>
  <c r="CF22" i="64"/>
  <c r="CF23" i="64"/>
  <c r="CF24" i="64"/>
  <c r="CF25" i="64"/>
  <c r="CF28" i="64"/>
  <c r="CF29" i="64"/>
  <c r="CF31" i="64"/>
  <c r="CF33" i="64"/>
  <c r="CF35" i="64"/>
  <c r="CF37" i="64"/>
  <c r="CF39" i="64"/>
  <c r="CF40" i="64"/>
  <c r="CF42" i="64"/>
  <c r="CF44" i="64"/>
  <c r="CF46" i="64"/>
  <c r="CF48" i="64"/>
  <c r="CF49" i="64"/>
  <c r="CF52" i="64"/>
  <c r="CH5" i="64"/>
  <c r="CH6" i="64"/>
  <c r="CH7" i="64"/>
  <c r="CH8" i="64"/>
  <c r="CH9" i="64"/>
  <c r="CH10" i="64"/>
  <c r="CH11" i="64"/>
  <c r="CH12" i="64"/>
  <c r="CH13" i="64"/>
  <c r="CH14" i="64"/>
  <c r="CH15" i="64"/>
  <c r="CH16" i="64"/>
  <c r="CH17" i="64"/>
  <c r="CH18" i="64"/>
  <c r="CH19" i="64"/>
  <c r="CH20" i="64"/>
  <c r="CH21" i="64"/>
  <c r="CH22" i="64"/>
  <c r="CH23" i="64"/>
  <c r="CH24" i="64"/>
  <c r="CH25" i="64"/>
  <c r="CH26" i="64"/>
  <c r="CH27" i="64"/>
  <c r="CH28" i="64"/>
  <c r="CH29" i="64"/>
  <c r="CH30" i="64"/>
  <c r="CH31" i="64"/>
  <c r="CH32" i="64"/>
  <c r="CH33" i="64"/>
  <c r="CH34" i="64"/>
  <c r="CH35" i="64"/>
  <c r="CH36" i="64"/>
  <c r="CH37" i="64"/>
  <c r="CH38" i="64"/>
  <c r="CH39" i="64"/>
  <c r="CH40" i="64"/>
  <c r="CH41" i="64"/>
  <c r="CH42" i="64"/>
  <c r="CH43" i="64"/>
  <c r="CH44" i="64"/>
  <c r="CH45" i="64"/>
  <c r="CH46" i="64"/>
  <c r="CH47" i="64"/>
  <c r="CH48" i="64"/>
  <c r="CH49" i="64"/>
  <c r="CH50" i="64"/>
  <c r="CH51" i="64"/>
  <c r="CH52" i="64"/>
  <c r="N30" i="29"/>
  <c r="M30" i="29"/>
  <c r="L30" i="29"/>
  <c r="K30" i="29"/>
  <c r="J30" i="29"/>
  <c r="G30" i="29"/>
  <c r="F30" i="29"/>
  <c r="E30" i="29"/>
  <c r="D30" i="29"/>
  <c r="O29" i="29"/>
  <c r="H29" i="29"/>
  <c r="O28" i="29"/>
  <c r="H28" i="29"/>
  <c r="P28" i="29" s="1"/>
  <c r="O27" i="29"/>
  <c r="H27" i="29"/>
  <c r="O26" i="29"/>
  <c r="H26" i="29"/>
  <c r="O25" i="29"/>
  <c r="H25" i="29"/>
  <c r="O24" i="29"/>
  <c r="H24" i="29"/>
  <c r="O23" i="29"/>
  <c r="H23" i="29"/>
  <c r="O22" i="29"/>
  <c r="H22" i="29"/>
  <c r="P22" i="29" s="1"/>
  <c r="O21" i="29"/>
  <c r="H21" i="29"/>
  <c r="O20" i="29"/>
  <c r="P20" i="29"/>
  <c r="O19" i="29"/>
  <c r="H19" i="29"/>
  <c r="O18" i="29"/>
  <c r="H18" i="29"/>
  <c r="O17" i="29"/>
  <c r="H17" i="29"/>
  <c r="O16" i="29"/>
  <c r="H16" i="29"/>
  <c r="O15" i="29"/>
  <c r="O14" i="29"/>
  <c r="H14" i="29"/>
  <c r="O13" i="29"/>
  <c r="H13" i="29"/>
  <c r="O12" i="29"/>
  <c r="H12" i="29"/>
  <c r="P12" i="29" s="1"/>
  <c r="O11" i="29"/>
  <c r="H11" i="29"/>
  <c r="O10" i="29"/>
  <c r="H10" i="29"/>
  <c r="O9" i="29"/>
  <c r="H9" i="29"/>
  <c r="O8" i="29"/>
  <c r="H8" i="29"/>
  <c r="O7" i="29"/>
  <c r="H7" i="29"/>
  <c r="O6" i="29"/>
  <c r="P6" i="29"/>
  <c r="CH64" i="64" l="1"/>
  <c r="CF64" i="64"/>
  <c r="CG64" i="64"/>
  <c r="CI64" i="64"/>
  <c r="CE64" i="64"/>
  <c r="P24" i="29"/>
  <c r="P18" i="29"/>
  <c r="P8" i="29"/>
  <c r="P7" i="29"/>
  <c r="P9" i="29"/>
  <c r="P13" i="29"/>
  <c r="P25" i="29"/>
  <c r="P29" i="29"/>
  <c r="P19" i="29"/>
  <c r="P23" i="29"/>
  <c r="P16" i="29"/>
  <c r="P11" i="29"/>
  <c r="P27" i="29"/>
  <c r="P10" i="29"/>
  <c r="P15" i="29"/>
  <c r="P17" i="29"/>
  <c r="P26" i="29"/>
  <c r="P14" i="29"/>
  <c r="P21" i="29"/>
  <c r="H30" i="29"/>
</calcChain>
</file>

<file path=xl/sharedStrings.xml><?xml version="1.0" encoding="utf-8"?>
<sst xmlns="http://schemas.openxmlformats.org/spreadsheetml/2006/main" count="1367" uniqueCount="380">
  <si>
    <t>（単位：ｋｇ）</t>
    <rPh sb="1" eb="3">
      <t>タンイ</t>
    </rPh>
    <phoneticPr fontId="3"/>
  </si>
  <si>
    <t xml:space="preserve">　搬入量                  </t>
    <rPh sb="1" eb="3">
      <t>ハンニュウ</t>
    </rPh>
    <rPh sb="3" eb="4">
      <t>リョウ</t>
    </rPh>
    <phoneticPr fontId="3"/>
  </si>
  <si>
    <t>焼却量</t>
    <rPh sb="0" eb="2">
      <t>ショウキャク</t>
    </rPh>
    <rPh sb="2" eb="3">
      <t>リョウ</t>
    </rPh>
    <phoneticPr fontId="3"/>
  </si>
  <si>
    <t>残渣量</t>
    <rPh sb="0" eb="1">
      <t>ザン</t>
    </rPh>
    <rPh sb="2" eb="3">
      <t>リョウ</t>
    </rPh>
    <phoneticPr fontId="3"/>
  </si>
  <si>
    <t>残渣発生率</t>
    <rPh sb="0" eb="2">
      <t>ザンサ</t>
    </rPh>
    <rPh sb="2" eb="4">
      <t>ハッセイ</t>
    </rPh>
    <rPh sb="4" eb="5">
      <t>リツ</t>
    </rPh>
    <phoneticPr fontId="3"/>
  </si>
  <si>
    <t>月</t>
    <rPh sb="0" eb="1">
      <t>ツキ</t>
    </rPh>
    <phoneticPr fontId="3"/>
  </si>
  <si>
    <t>業者収集</t>
  </si>
  <si>
    <t>一般搬入</t>
    <rPh sb="2" eb="4">
      <t>ハンニュウ</t>
    </rPh>
    <phoneticPr fontId="3"/>
  </si>
  <si>
    <t>小計</t>
    <rPh sb="0" eb="2">
      <t>ショウケイ</t>
    </rPh>
    <phoneticPr fontId="3"/>
  </si>
  <si>
    <t>破砕施設残渣</t>
    <rPh sb="0" eb="2">
      <t>ハサイ</t>
    </rPh>
    <rPh sb="2" eb="4">
      <t>シセツ</t>
    </rPh>
    <rPh sb="4" eb="6">
      <t>ザンサ</t>
    </rPh>
    <phoneticPr fontId="3"/>
  </si>
  <si>
    <t>中継施設残渣</t>
    <rPh sb="0" eb="2">
      <t>チュウケイ</t>
    </rPh>
    <rPh sb="2" eb="4">
      <t>シセツ</t>
    </rPh>
    <rPh sb="4" eb="6">
      <t>ザンサ</t>
    </rPh>
    <phoneticPr fontId="3"/>
  </si>
  <si>
    <t>他都市ごみ</t>
    <rPh sb="0" eb="3">
      <t>タトシ</t>
    </rPh>
    <phoneticPr fontId="3"/>
  </si>
  <si>
    <t>計</t>
    <rPh sb="0" eb="1">
      <t>ケイ</t>
    </rPh>
    <phoneticPr fontId="3"/>
  </si>
  <si>
    <t>（％）</t>
    <phoneticPr fontId="3"/>
  </si>
  <si>
    <t>４</t>
    <phoneticPr fontId="3"/>
  </si>
  <si>
    <t>５</t>
    <phoneticPr fontId="3"/>
  </si>
  <si>
    <t>６</t>
    <phoneticPr fontId="3"/>
  </si>
  <si>
    <t>７</t>
    <phoneticPr fontId="3"/>
  </si>
  <si>
    <t>８</t>
    <phoneticPr fontId="3"/>
  </si>
  <si>
    <t>９</t>
    <phoneticPr fontId="3"/>
  </si>
  <si>
    <t>１０</t>
    <phoneticPr fontId="3"/>
  </si>
  <si>
    <t>１１</t>
    <phoneticPr fontId="3"/>
  </si>
  <si>
    <t>１２</t>
    <phoneticPr fontId="3"/>
  </si>
  <si>
    <t>１</t>
    <phoneticPr fontId="3"/>
  </si>
  <si>
    <t>２</t>
    <phoneticPr fontId="3"/>
  </si>
  <si>
    <t>３</t>
    <phoneticPr fontId="3"/>
  </si>
  <si>
    <t>３－１　工場別処理状況</t>
  </si>
  <si>
    <t>全工場</t>
    <rPh sb="0" eb="3">
      <t>ゼンコウジョウ</t>
    </rPh>
    <phoneticPr fontId="3"/>
  </si>
  <si>
    <t>月</t>
  </si>
  <si>
    <t>計</t>
  </si>
  <si>
    <t>西淀工場</t>
    <rPh sb="0" eb="2">
      <t>ニシヨド</t>
    </rPh>
    <rPh sb="2" eb="4">
      <t>コウジョウ</t>
    </rPh>
    <phoneticPr fontId="3"/>
  </si>
  <si>
    <t>鶴見工場</t>
    <rPh sb="0" eb="2">
      <t>ツルミ</t>
    </rPh>
    <rPh sb="2" eb="4">
      <t>コウジョウ</t>
    </rPh>
    <phoneticPr fontId="3"/>
  </si>
  <si>
    <t>八尾工場</t>
    <rPh sb="0" eb="2">
      <t>ヤオ</t>
    </rPh>
    <rPh sb="2" eb="4">
      <t>コウジョウ</t>
    </rPh>
    <phoneticPr fontId="3"/>
  </si>
  <si>
    <t>平野工場</t>
    <rPh sb="0" eb="2">
      <t>ヒラノ</t>
    </rPh>
    <rPh sb="2" eb="4">
      <t>コウジョウ</t>
    </rPh>
    <phoneticPr fontId="3"/>
  </si>
  <si>
    <t>東淀工場</t>
    <rPh sb="0" eb="1">
      <t>ヒガシ</t>
    </rPh>
    <rPh sb="1" eb="2">
      <t>ヨド</t>
    </rPh>
    <rPh sb="2" eb="4">
      <t>コウジョウ</t>
    </rPh>
    <phoneticPr fontId="3"/>
  </si>
  <si>
    <t>舞洲工場</t>
    <rPh sb="0" eb="1">
      <t>マイ</t>
    </rPh>
    <rPh sb="1" eb="2">
      <t>シュウ</t>
    </rPh>
    <rPh sb="2" eb="4">
      <t>コウジョウ</t>
    </rPh>
    <phoneticPr fontId="3"/>
  </si>
  <si>
    <t>３－２　破砕施設処理状況</t>
    <rPh sb="4" eb="6">
      <t>ハサイ</t>
    </rPh>
    <rPh sb="6" eb="8">
      <t>シセツ</t>
    </rPh>
    <rPh sb="8" eb="10">
      <t>ショリ</t>
    </rPh>
    <rPh sb="10" eb="12">
      <t>ジョウキョウ</t>
    </rPh>
    <phoneticPr fontId="3"/>
  </si>
  <si>
    <t>　搬入量</t>
    <rPh sb="1" eb="3">
      <t>ハンニュウ</t>
    </rPh>
    <rPh sb="3" eb="4">
      <t>リョウ</t>
    </rPh>
    <phoneticPr fontId="3"/>
  </si>
  <si>
    <t>　焼却量</t>
    <rPh sb="1" eb="3">
      <t>ショウキャク</t>
    </rPh>
    <rPh sb="3" eb="4">
      <t>リョウ</t>
    </rPh>
    <phoneticPr fontId="3"/>
  </si>
  <si>
    <t>金属回収量</t>
    <rPh sb="0" eb="2">
      <t>キンゾク</t>
    </rPh>
    <rPh sb="2" eb="4">
      <t>カイシュウ</t>
    </rPh>
    <rPh sb="4" eb="5">
      <t>リョウ</t>
    </rPh>
    <phoneticPr fontId="3"/>
  </si>
  <si>
    <t>舞洲破砕</t>
    <rPh sb="0" eb="2">
      <t>マイシマ</t>
    </rPh>
    <rPh sb="2" eb="4">
      <t>ハサイ</t>
    </rPh>
    <phoneticPr fontId="3"/>
  </si>
  <si>
    <t>舞洲破砕</t>
    <rPh sb="0" eb="2">
      <t>マイシマ</t>
    </rPh>
    <rPh sb="2" eb="3">
      <t>ハ</t>
    </rPh>
    <rPh sb="3" eb="4">
      <t>サイ</t>
    </rPh>
    <phoneticPr fontId="3"/>
  </si>
  <si>
    <t>業者収集</t>
    <rPh sb="0" eb="2">
      <t>ギョウシャ</t>
    </rPh>
    <rPh sb="2" eb="4">
      <t>シュウシュウ</t>
    </rPh>
    <phoneticPr fontId="3"/>
  </si>
  <si>
    <t>一般搬入</t>
    <rPh sb="0" eb="2">
      <t>イッパン</t>
    </rPh>
    <rPh sb="2" eb="4">
      <t>ハンニュウ</t>
    </rPh>
    <phoneticPr fontId="3"/>
  </si>
  <si>
    <t>３－３　最終処分状況</t>
    <rPh sb="4" eb="6">
      <t>サイシュウ</t>
    </rPh>
    <rPh sb="6" eb="8">
      <t>ショブン</t>
    </rPh>
    <rPh sb="8" eb="10">
      <t>ジョウキョウ</t>
    </rPh>
    <phoneticPr fontId="3"/>
  </si>
  <si>
    <t>（単位：kg）</t>
    <rPh sb="1" eb="3">
      <t>タンイ</t>
    </rPh>
    <phoneticPr fontId="3"/>
  </si>
  <si>
    <t>受入日数</t>
    <rPh sb="0" eb="2">
      <t>ウケイレ</t>
    </rPh>
    <rPh sb="2" eb="4">
      <t>ニッスウ</t>
    </rPh>
    <phoneticPr fontId="3"/>
  </si>
  <si>
    <t>　焼却工場残渣</t>
    <rPh sb="1" eb="3">
      <t>ショウキャク</t>
    </rPh>
    <rPh sb="3" eb="5">
      <t>コウジョウ</t>
    </rPh>
    <rPh sb="5" eb="6">
      <t>ザンサイ</t>
    </rPh>
    <phoneticPr fontId="3"/>
  </si>
  <si>
    <t>日　　　　量</t>
    <rPh sb="0" eb="1">
      <t>ヒ</t>
    </rPh>
    <rPh sb="5" eb="6">
      <t>リョウ</t>
    </rPh>
    <phoneticPr fontId="3"/>
  </si>
  <si>
    <t>北港</t>
    <rPh sb="0" eb="2">
      <t>ホッコウ</t>
    </rPh>
    <phoneticPr fontId="3"/>
  </si>
  <si>
    <t>北　　港</t>
    <rPh sb="0" eb="1">
      <t>キタ</t>
    </rPh>
    <rPh sb="3" eb="4">
      <t>ミナト</t>
    </rPh>
    <phoneticPr fontId="3"/>
  </si>
  <si>
    <t>合計</t>
    <rPh sb="0" eb="2">
      <t>ゴウケイ</t>
    </rPh>
    <phoneticPr fontId="3"/>
  </si>
  <si>
    <t>住之江</t>
    <rPh sb="0" eb="3">
      <t>スミノエ</t>
    </rPh>
    <phoneticPr fontId="3"/>
  </si>
  <si>
    <t>鶴見</t>
    <rPh sb="0" eb="2">
      <t>ツルミ</t>
    </rPh>
    <phoneticPr fontId="3"/>
  </si>
  <si>
    <t>平野</t>
    <rPh sb="0" eb="2">
      <t>ヒラノ</t>
    </rPh>
    <phoneticPr fontId="3"/>
  </si>
  <si>
    <t>東北環境事業センター</t>
  </si>
  <si>
    <t>城北環境事業センター</t>
  </si>
  <si>
    <t>西北環境事業センター</t>
  </si>
  <si>
    <t>中部環境事業センター</t>
  </si>
  <si>
    <t>西部環境事業センター</t>
  </si>
  <si>
    <t>東部環境事業センター</t>
  </si>
  <si>
    <t>南部環境事業センター</t>
  </si>
  <si>
    <t>東南環境事業センター</t>
  </si>
  <si>
    <t>４月</t>
    <rPh sb="1" eb="2">
      <t>ゲツ</t>
    </rPh>
    <phoneticPr fontId="3"/>
  </si>
  <si>
    <t>５月</t>
  </si>
  <si>
    <t>６月</t>
  </si>
  <si>
    <t>７月</t>
  </si>
  <si>
    <t>８月</t>
  </si>
  <si>
    <t>９月</t>
  </si>
  <si>
    <t>年間合計</t>
    <rPh sb="0" eb="2">
      <t>ネンカン</t>
    </rPh>
    <rPh sb="2" eb="3">
      <t>ゴウ</t>
    </rPh>
    <rPh sb="3" eb="4">
      <t>ケイ</t>
    </rPh>
    <phoneticPr fontId="3"/>
  </si>
  <si>
    <t>受付場所</t>
    <rPh sb="0" eb="2">
      <t>ウケツケ</t>
    </rPh>
    <rPh sb="2" eb="4">
      <t>バショ</t>
    </rPh>
    <phoneticPr fontId="3"/>
  </si>
  <si>
    <t>乾電池</t>
    <rPh sb="0" eb="3">
      <t>カンデンチ</t>
    </rPh>
    <phoneticPr fontId="3"/>
  </si>
  <si>
    <t>蛍光灯</t>
    <rPh sb="0" eb="3">
      <t>ケイコウトウ</t>
    </rPh>
    <phoneticPr fontId="3"/>
  </si>
  <si>
    <t>体温計</t>
    <rPh sb="0" eb="3">
      <t>タイオンケイ</t>
    </rPh>
    <phoneticPr fontId="3"/>
  </si>
  <si>
    <t>（本）</t>
    <rPh sb="1" eb="2">
      <t>ホン</t>
    </rPh>
    <phoneticPr fontId="3"/>
  </si>
  <si>
    <t>小　　　計</t>
    <rPh sb="0" eb="1">
      <t>ショウ</t>
    </rPh>
    <rPh sb="4" eb="5">
      <t>ケイ</t>
    </rPh>
    <phoneticPr fontId="3"/>
  </si>
  <si>
    <t>その他</t>
    <rPh sb="2" eb="3">
      <t>タ</t>
    </rPh>
    <phoneticPr fontId="3"/>
  </si>
  <si>
    <t>4月</t>
    <rPh sb="1" eb="2">
      <t>ガツ</t>
    </rPh>
    <phoneticPr fontId="3"/>
  </si>
  <si>
    <t>5月</t>
    <rPh sb="1" eb="2">
      <t>ガツ</t>
    </rPh>
    <phoneticPr fontId="3"/>
  </si>
  <si>
    <t>6月</t>
    <rPh sb="1" eb="2">
      <t>ガツ</t>
    </rPh>
    <phoneticPr fontId="3"/>
  </si>
  <si>
    <t>7月</t>
    <rPh sb="1" eb="2">
      <t>ガツ</t>
    </rPh>
    <phoneticPr fontId="3"/>
  </si>
  <si>
    <t>8月</t>
    <rPh sb="1" eb="2">
      <t>ガツ</t>
    </rPh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</si>
  <si>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</si>
  <si>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</si>
  <si>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</si>
  <si>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</si>
  <si>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</si>
  <si>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</si>
  <si>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</si>
  <si>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枚数</t>
    <rPh sb="0" eb="2">
      <t>マイスウ</t>
    </rPh>
    <phoneticPr fontId="3"/>
  </si>
  <si>
    <t>子ども</t>
    <rPh sb="0" eb="1">
      <t>コ</t>
    </rPh>
    <phoneticPr fontId="3"/>
  </si>
  <si>
    <t>中部環境事業センター出張所</t>
    <rPh sb="10" eb="12">
      <t>シュッチョウ</t>
    </rPh>
    <rPh sb="12" eb="13">
      <t>ショ</t>
    </rPh>
    <phoneticPr fontId="3"/>
  </si>
  <si>
    <t>センター受付計</t>
    <rPh sb="4" eb="6">
      <t>ウケツケ</t>
    </rPh>
    <rPh sb="6" eb="7">
      <t>ケイ</t>
    </rPh>
    <phoneticPr fontId="3"/>
  </si>
  <si>
    <t>北区申告</t>
    <rPh sb="2" eb="4">
      <t>シンコク</t>
    </rPh>
    <phoneticPr fontId="3"/>
  </si>
  <si>
    <t>都島区申告</t>
    <rPh sb="3" eb="5">
      <t>シンコク</t>
    </rPh>
    <phoneticPr fontId="3"/>
  </si>
  <si>
    <t>淀川区申告</t>
    <rPh sb="3" eb="5">
      <t>シンコク</t>
    </rPh>
    <phoneticPr fontId="3"/>
  </si>
  <si>
    <t>東淀川区申告</t>
    <rPh sb="4" eb="6">
      <t>シンコク</t>
    </rPh>
    <phoneticPr fontId="3"/>
  </si>
  <si>
    <t>旭区申告</t>
    <rPh sb="2" eb="4">
      <t>シンコク</t>
    </rPh>
    <phoneticPr fontId="3"/>
  </si>
  <si>
    <t>城東区申告</t>
    <rPh sb="3" eb="5">
      <t>シンコク</t>
    </rPh>
    <phoneticPr fontId="3"/>
  </si>
  <si>
    <t>鶴見区申告</t>
    <rPh sb="3" eb="5">
      <t>シンコク</t>
    </rPh>
    <phoneticPr fontId="3"/>
  </si>
  <si>
    <t>福島区申告</t>
    <rPh sb="3" eb="5">
      <t>シンコク</t>
    </rPh>
    <phoneticPr fontId="3"/>
  </si>
  <si>
    <t>此花区申告</t>
    <rPh sb="3" eb="5">
      <t>シンコク</t>
    </rPh>
    <phoneticPr fontId="3"/>
  </si>
  <si>
    <t>西淀川区申告</t>
    <rPh sb="4" eb="6">
      <t>シンコク</t>
    </rPh>
    <phoneticPr fontId="3"/>
  </si>
  <si>
    <t>天王寺区申告</t>
    <rPh sb="4" eb="6">
      <t>シンコク</t>
    </rPh>
    <phoneticPr fontId="3"/>
  </si>
  <si>
    <t>東住吉区申告</t>
    <rPh sb="4" eb="6">
      <t>シンコク</t>
    </rPh>
    <phoneticPr fontId="3"/>
  </si>
  <si>
    <t>中央区申告</t>
    <rPh sb="3" eb="5">
      <t>シンコク</t>
    </rPh>
    <phoneticPr fontId="3"/>
  </si>
  <si>
    <t>浪速区申告</t>
    <rPh sb="3" eb="5">
      <t>シンコク</t>
    </rPh>
    <phoneticPr fontId="3"/>
  </si>
  <si>
    <t>西区申告</t>
    <rPh sb="2" eb="4">
      <t>シンコク</t>
    </rPh>
    <phoneticPr fontId="3"/>
  </si>
  <si>
    <t>港区申告</t>
    <rPh sb="2" eb="4">
      <t>シンコク</t>
    </rPh>
    <phoneticPr fontId="3"/>
  </si>
  <si>
    <t>大正区申告</t>
    <rPh sb="3" eb="5">
      <t>シンコク</t>
    </rPh>
    <phoneticPr fontId="3"/>
  </si>
  <si>
    <t>東成区申告</t>
    <rPh sb="3" eb="5">
      <t>シンコク</t>
    </rPh>
    <phoneticPr fontId="3"/>
  </si>
  <si>
    <t>生野区申告</t>
    <rPh sb="3" eb="5">
      <t>シンコク</t>
    </rPh>
    <phoneticPr fontId="3"/>
  </si>
  <si>
    <t>住之江区申告</t>
    <rPh sb="4" eb="6">
      <t>シンコク</t>
    </rPh>
    <phoneticPr fontId="3"/>
  </si>
  <si>
    <t>住吉区申告</t>
    <rPh sb="3" eb="5">
      <t>シンコク</t>
    </rPh>
    <phoneticPr fontId="3"/>
  </si>
  <si>
    <t>阿倍野区申告</t>
    <rPh sb="4" eb="6">
      <t>シンコク</t>
    </rPh>
    <phoneticPr fontId="3"/>
  </si>
  <si>
    <t>西成区申告</t>
    <rPh sb="3" eb="5">
      <t>シンコク</t>
    </rPh>
    <phoneticPr fontId="3"/>
  </si>
  <si>
    <t>平野区申告</t>
    <rPh sb="3" eb="5">
      <t>シンコク</t>
    </rPh>
    <phoneticPr fontId="3"/>
  </si>
  <si>
    <t>申告制計</t>
    <rPh sb="0" eb="2">
      <t>シンコク</t>
    </rPh>
    <rPh sb="2" eb="3">
      <t>セイ</t>
    </rPh>
    <rPh sb="3" eb="4">
      <t>ケイ</t>
    </rPh>
    <phoneticPr fontId="3"/>
  </si>
  <si>
    <t>インクカートリッジ</t>
    <phoneticPr fontId="6"/>
  </si>
  <si>
    <t>回収ボックス設置</t>
    <rPh sb="0" eb="2">
      <t>カイシュウ</t>
    </rPh>
    <rPh sb="6" eb="8">
      <t>セッチ</t>
    </rPh>
    <phoneticPr fontId="3"/>
  </si>
  <si>
    <t>行政区</t>
    <rPh sb="0" eb="3">
      <t>ギョウセイク</t>
    </rPh>
    <phoneticPr fontId="6"/>
  </si>
  <si>
    <t>設置施設数</t>
    <rPh sb="0" eb="2">
      <t>セッチ</t>
    </rPh>
    <rPh sb="2" eb="4">
      <t>シセツ</t>
    </rPh>
    <rPh sb="4" eb="5">
      <t>スウ</t>
    </rPh>
    <phoneticPr fontId="6"/>
  </si>
  <si>
    <t>北</t>
    <rPh sb="0" eb="1">
      <t>キタ</t>
    </rPh>
    <phoneticPr fontId="3"/>
  </si>
  <si>
    <t>都島</t>
    <rPh sb="0" eb="2">
      <t>ミヤコジマ</t>
    </rPh>
    <phoneticPr fontId="3"/>
  </si>
  <si>
    <t>淀川</t>
    <rPh sb="0" eb="2">
      <t>ヨドガワ</t>
    </rPh>
    <phoneticPr fontId="3"/>
  </si>
  <si>
    <t>東淀川</t>
    <rPh sb="0" eb="3">
      <t>ヒガシヨドガワ</t>
    </rPh>
    <phoneticPr fontId="3"/>
  </si>
  <si>
    <t>旭</t>
    <rPh sb="0" eb="1">
      <t>アサヒ</t>
    </rPh>
    <phoneticPr fontId="3"/>
  </si>
  <si>
    <t>城東</t>
    <rPh sb="0" eb="2">
      <t>ジョウトウ</t>
    </rPh>
    <phoneticPr fontId="3"/>
  </si>
  <si>
    <t>福島</t>
    <rPh sb="0" eb="2">
      <t>フクシマ</t>
    </rPh>
    <phoneticPr fontId="3"/>
  </si>
  <si>
    <t>此花</t>
    <rPh sb="0" eb="2">
      <t>コノハナ</t>
    </rPh>
    <phoneticPr fontId="3"/>
  </si>
  <si>
    <t>西淀川</t>
    <rPh sb="0" eb="3">
      <t>ニシヨドガワ</t>
    </rPh>
    <phoneticPr fontId="3"/>
  </si>
  <si>
    <t>中央</t>
    <rPh sb="0" eb="2">
      <t>チュウオウ</t>
    </rPh>
    <phoneticPr fontId="3"/>
  </si>
  <si>
    <t>天王寺</t>
    <rPh sb="0" eb="3">
      <t>テンノウジ</t>
    </rPh>
    <phoneticPr fontId="3"/>
  </si>
  <si>
    <t>浪速</t>
    <rPh sb="0" eb="2">
      <t>ナニワ</t>
    </rPh>
    <phoneticPr fontId="3"/>
  </si>
  <si>
    <t>東住吉</t>
    <rPh sb="0" eb="3">
      <t>ヒガシスミヨシ</t>
    </rPh>
    <phoneticPr fontId="3"/>
  </si>
  <si>
    <t>西</t>
    <rPh sb="0" eb="1">
      <t>ニシ</t>
    </rPh>
    <phoneticPr fontId="3"/>
  </si>
  <si>
    <t>港</t>
    <rPh sb="0" eb="1">
      <t>ミナト</t>
    </rPh>
    <phoneticPr fontId="3"/>
  </si>
  <si>
    <t>大正</t>
    <rPh sb="0" eb="2">
      <t>タイショウ</t>
    </rPh>
    <phoneticPr fontId="3"/>
  </si>
  <si>
    <t>生野</t>
    <rPh sb="0" eb="2">
      <t>イクノ</t>
    </rPh>
    <phoneticPr fontId="3"/>
  </si>
  <si>
    <t>東成</t>
    <rPh sb="0" eb="2">
      <t>ヒガシナリ</t>
    </rPh>
    <phoneticPr fontId="3"/>
  </si>
  <si>
    <t>住吉</t>
    <rPh sb="0" eb="2">
      <t>スミヨシ</t>
    </rPh>
    <phoneticPr fontId="3"/>
  </si>
  <si>
    <t>西成</t>
    <rPh sb="0" eb="2">
      <t>ニシナリ</t>
    </rPh>
    <phoneticPr fontId="3"/>
  </si>
  <si>
    <t>阿倍野</t>
    <rPh sb="0" eb="3">
      <t>アベノ</t>
    </rPh>
    <phoneticPr fontId="3"/>
  </si>
  <si>
    <t>使用済小型家電</t>
    <rPh sb="0" eb="2">
      <t>シヨウ</t>
    </rPh>
    <rPh sb="2" eb="3">
      <t>ズ</t>
    </rPh>
    <rPh sb="3" eb="5">
      <t>コガタ</t>
    </rPh>
    <rPh sb="5" eb="7">
      <t>カデン</t>
    </rPh>
    <phoneticPr fontId="6"/>
  </si>
  <si>
    <t>４月</t>
    <rPh sb="1" eb="2">
      <t>ガツ</t>
    </rPh>
    <phoneticPr fontId="3"/>
  </si>
  <si>
    <t>５月</t>
    <rPh sb="1" eb="2">
      <t>ガツ</t>
    </rPh>
    <phoneticPr fontId="6"/>
  </si>
  <si>
    <t>８月</t>
    <rPh sb="1" eb="2">
      <t>ガツ</t>
    </rPh>
    <phoneticPr fontId="6"/>
  </si>
  <si>
    <t>９月</t>
    <rPh sb="1" eb="2">
      <t>ガツ</t>
    </rPh>
    <phoneticPr fontId="6"/>
  </si>
  <si>
    <t>２月</t>
    <rPh sb="1" eb="2">
      <t>ガツ</t>
    </rPh>
    <phoneticPr fontId="6"/>
  </si>
  <si>
    <t>３月</t>
    <rPh sb="1" eb="2">
      <t>ガツ</t>
    </rPh>
    <phoneticPr fontId="6"/>
  </si>
  <si>
    <t>合計</t>
    <rPh sb="0" eb="2">
      <t>ゴウケイ</t>
    </rPh>
    <phoneticPr fontId="6"/>
  </si>
  <si>
    <t>11月</t>
  </si>
  <si>
    <t>12月</t>
  </si>
  <si>
    <t>1月</t>
  </si>
  <si>
    <t>2月</t>
  </si>
  <si>
    <t>3月</t>
  </si>
  <si>
    <t>血圧計</t>
    <rPh sb="0" eb="3">
      <t>ケツアツケイ</t>
    </rPh>
    <phoneticPr fontId="3"/>
  </si>
  <si>
    <t>東北　環境事業センター</t>
    <rPh sb="0" eb="2">
      <t>トウホク</t>
    </rPh>
    <rPh sb="3" eb="5">
      <t>カンキョウ</t>
    </rPh>
    <rPh sb="5" eb="7">
      <t>ジギョウ</t>
    </rPh>
    <phoneticPr fontId="3"/>
  </si>
  <si>
    <t>城北　環境事業センター</t>
    <rPh sb="0" eb="1">
      <t>シロ</t>
    </rPh>
    <rPh sb="1" eb="2">
      <t>キタ</t>
    </rPh>
    <rPh sb="3" eb="5">
      <t>カンキョウ</t>
    </rPh>
    <rPh sb="5" eb="7">
      <t>ジギョウ</t>
    </rPh>
    <phoneticPr fontId="3"/>
  </si>
  <si>
    <t>西北　環境事業センター</t>
    <rPh sb="0" eb="2">
      <t>セイホク</t>
    </rPh>
    <rPh sb="3" eb="5">
      <t>カンキョウ</t>
    </rPh>
    <rPh sb="5" eb="7">
      <t>ジギョウ</t>
    </rPh>
    <phoneticPr fontId="3"/>
  </si>
  <si>
    <t>中部　環境事業センター</t>
    <rPh sb="0" eb="2">
      <t>チュウブ</t>
    </rPh>
    <rPh sb="3" eb="5">
      <t>カンキョウ</t>
    </rPh>
    <rPh sb="5" eb="7">
      <t>ジギョウ</t>
    </rPh>
    <phoneticPr fontId="3"/>
  </si>
  <si>
    <t>中部　センター出張所</t>
    <rPh sb="0" eb="2">
      <t>チュウブ</t>
    </rPh>
    <rPh sb="7" eb="9">
      <t>シュッチョウ</t>
    </rPh>
    <rPh sb="9" eb="10">
      <t>ショ</t>
    </rPh>
    <phoneticPr fontId="3"/>
  </si>
  <si>
    <t>西部　環境事業センター</t>
    <rPh sb="0" eb="2">
      <t>セイブ</t>
    </rPh>
    <rPh sb="3" eb="5">
      <t>カンキョウ</t>
    </rPh>
    <rPh sb="5" eb="7">
      <t>ジギョウ</t>
    </rPh>
    <phoneticPr fontId="3"/>
  </si>
  <si>
    <t>東部　環境事業センター</t>
    <rPh sb="0" eb="2">
      <t>トウブ</t>
    </rPh>
    <rPh sb="3" eb="5">
      <t>カンキョウ</t>
    </rPh>
    <rPh sb="5" eb="7">
      <t>ジギョウ</t>
    </rPh>
    <phoneticPr fontId="3"/>
  </si>
  <si>
    <t>南部　環境事業センター</t>
    <rPh sb="0" eb="2">
      <t>ナンブ</t>
    </rPh>
    <rPh sb="3" eb="5">
      <t>カンキョウ</t>
    </rPh>
    <rPh sb="5" eb="7">
      <t>ジギョウ</t>
    </rPh>
    <phoneticPr fontId="3"/>
  </si>
  <si>
    <t>東南　環境事業センター</t>
    <rPh sb="0" eb="2">
      <t>トウナン</t>
    </rPh>
    <rPh sb="3" eb="5">
      <t>カンキョウ</t>
    </rPh>
    <rPh sb="5" eb="7">
      <t>ジギョウ</t>
    </rPh>
    <phoneticPr fontId="3"/>
  </si>
  <si>
    <t>西南　環境事業センター</t>
    <rPh sb="0" eb="2">
      <t>セイナン</t>
    </rPh>
    <rPh sb="3" eb="5">
      <t>カンキョウ</t>
    </rPh>
    <rPh sb="5" eb="7">
      <t>ジギョウ</t>
    </rPh>
    <phoneticPr fontId="3"/>
  </si>
  <si>
    <t>回収ボックス（東北）</t>
    <rPh sb="0" eb="2">
      <t>カイシュウ</t>
    </rPh>
    <rPh sb="7" eb="9">
      <t>トウホク</t>
    </rPh>
    <phoneticPr fontId="3"/>
  </si>
  <si>
    <t>回収ボックス（城北）</t>
    <rPh sb="0" eb="2">
      <t>カイシュウ</t>
    </rPh>
    <rPh sb="7" eb="8">
      <t>シロ</t>
    </rPh>
    <rPh sb="8" eb="9">
      <t>キタ</t>
    </rPh>
    <phoneticPr fontId="3"/>
  </si>
  <si>
    <t>回収ボックス（西北）</t>
    <rPh sb="0" eb="2">
      <t>カイシュウ</t>
    </rPh>
    <rPh sb="7" eb="9">
      <t>セイホク</t>
    </rPh>
    <phoneticPr fontId="3"/>
  </si>
  <si>
    <t>回収ボックス（中部）</t>
    <rPh sb="0" eb="2">
      <t>カイシュウ</t>
    </rPh>
    <rPh sb="7" eb="9">
      <t>チュウブ</t>
    </rPh>
    <phoneticPr fontId="3"/>
  </si>
  <si>
    <t>回収ボックス（中部出）</t>
    <rPh sb="0" eb="2">
      <t>カイシュウ</t>
    </rPh>
    <rPh sb="7" eb="9">
      <t>チュウブ</t>
    </rPh>
    <rPh sb="9" eb="10">
      <t>デ</t>
    </rPh>
    <phoneticPr fontId="3"/>
  </si>
  <si>
    <t>回収ボックス（西部）</t>
    <rPh sb="0" eb="2">
      <t>カイシュウ</t>
    </rPh>
    <rPh sb="7" eb="9">
      <t>セイブ</t>
    </rPh>
    <phoneticPr fontId="3"/>
  </si>
  <si>
    <t>回収ボックス（東部）</t>
    <rPh sb="0" eb="2">
      <t>カイシュウ</t>
    </rPh>
    <rPh sb="7" eb="9">
      <t>トウブ</t>
    </rPh>
    <phoneticPr fontId="3"/>
  </si>
  <si>
    <t>回収ボックス（西南）</t>
    <rPh sb="0" eb="2">
      <t>カイシュウ</t>
    </rPh>
    <rPh sb="7" eb="9">
      <t>セイナン</t>
    </rPh>
    <phoneticPr fontId="3"/>
  </si>
  <si>
    <t>回収ボックス（南部）</t>
    <rPh sb="0" eb="2">
      <t>カイシュウ</t>
    </rPh>
    <rPh sb="7" eb="9">
      <t>ナンブ</t>
    </rPh>
    <phoneticPr fontId="3"/>
  </si>
  <si>
    <t>回収ボックス（東南）</t>
    <rPh sb="0" eb="2">
      <t>カイシュウ</t>
    </rPh>
    <rPh sb="7" eb="9">
      <t>トウナン</t>
    </rPh>
    <phoneticPr fontId="3"/>
  </si>
  <si>
    <t>マタニティ</t>
    <phoneticPr fontId="3"/>
  </si>
  <si>
    <t>ベビー</t>
    <phoneticPr fontId="3"/>
  </si>
  <si>
    <t>西南環境事業センター</t>
    <phoneticPr fontId="3"/>
  </si>
  <si>
    <t>中継地等残渣</t>
    <rPh sb="0" eb="2">
      <t>チュウケイ</t>
    </rPh>
    <rPh sb="2" eb="3">
      <t>チ</t>
    </rPh>
    <rPh sb="3" eb="4">
      <t>トウ</t>
    </rPh>
    <rPh sb="4" eb="6">
      <t>ザンサ</t>
    </rPh>
    <phoneticPr fontId="3"/>
  </si>
  <si>
    <t>センター名</t>
    <rPh sb="4" eb="5">
      <t>メイ</t>
    </rPh>
    <phoneticPr fontId="3"/>
  </si>
  <si>
    <t>区名</t>
    <rPh sb="0" eb="2">
      <t>クメイ</t>
    </rPh>
    <phoneticPr fontId="3"/>
  </si>
  <si>
    <t>古紙</t>
    <rPh sb="0" eb="2">
      <t>コシ</t>
    </rPh>
    <phoneticPr fontId="3"/>
  </si>
  <si>
    <t>古紙計</t>
    <rPh sb="0" eb="3">
      <t>コシケイ</t>
    </rPh>
    <phoneticPr fontId="3"/>
  </si>
  <si>
    <t>その他計</t>
    <rPh sb="2" eb="3">
      <t>タ</t>
    </rPh>
    <rPh sb="3" eb="4">
      <t>ケイ</t>
    </rPh>
    <phoneticPr fontId="3"/>
  </si>
  <si>
    <t xml:space="preserve"> 新聞</t>
  </si>
  <si>
    <t xml:space="preserve"> 雑誌</t>
  </si>
  <si>
    <t xml:space="preserve"> 段ﾎﾞｰﾙ</t>
  </si>
  <si>
    <t xml:space="preserve"> 紙ﾊﾟｯｸ</t>
  </si>
  <si>
    <t>その他
古紙</t>
    <rPh sb="2" eb="3">
      <t>タ</t>
    </rPh>
    <rPh sb="4" eb="6">
      <t>コシ</t>
    </rPh>
    <phoneticPr fontId="3"/>
  </si>
  <si>
    <t xml:space="preserve"> 古布</t>
  </si>
  <si>
    <t xml:space="preserve"> びん</t>
  </si>
  <si>
    <t xml:space="preserve"> ｱﾙﾐ缶</t>
  </si>
  <si>
    <t xml:space="preserve"> ｽﾁｰﾙ缶</t>
  </si>
  <si>
    <t>その他
金属</t>
    <phoneticPr fontId="3"/>
  </si>
  <si>
    <t>その他</t>
  </si>
  <si>
    <t>北区</t>
    <rPh sb="0" eb="2">
      <t>キタク</t>
    </rPh>
    <phoneticPr fontId="3"/>
  </si>
  <si>
    <t>都島区</t>
    <rPh sb="0" eb="3">
      <t>ミヤコジマク</t>
    </rPh>
    <phoneticPr fontId="3"/>
  </si>
  <si>
    <t>淀川区</t>
    <rPh sb="0" eb="3">
      <t>ヨドガワク</t>
    </rPh>
    <phoneticPr fontId="3"/>
  </si>
  <si>
    <t>東淀川区</t>
    <rPh sb="0" eb="4">
      <t>ヒガシヨドガワク</t>
    </rPh>
    <phoneticPr fontId="3"/>
  </si>
  <si>
    <t>城北</t>
    <rPh sb="0" eb="2">
      <t>シロキタ</t>
    </rPh>
    <phoneticPr fontId="3"/>
  </si>
  <si>
    <t>旭区</t>
    <rPh sb="0" eb="2">
      <t>アサヒク</t>
    </rPh>
    <phoneticPr fontId="3"/>
  </si>
  <si>
    <t>城東区</t>
    <rPh sb="0" eb="3">
      <t>ジョウトウク</t>
    </rPh>
    <phoneticPr fontId="3"/>
  </si>
  <si>
    <t>鶴見区</t>
    <rPh sb="0" eb="3">
      <t>ツルミク</t>
    </rPh>
    <phoneticPr fontId="3"/>
  </si>
  <si>
    <t>西北</t>
    <rPh sb="0" eb="2">
      <t>セイホク</t>
    </rPh>
    <phoneticPr fontId="3"/>
  </si>
  <si>
    <t>福島区</t>
    <rPh sb="0" eb="3">
      <t>フクシマク</t>
    </rPh>
    <phoneticPr fontId="3"/>
  </si>
  <si>
    <t>此花区</t>
    <rPh sb="0" eb="3">
      <t>コノハナク</t>
    </rPh>
    <phoneticPr fontId="3"/>
  </si>
  <si>
    <t>西淀川区</t>
    <rPh sb="0" eb="4">
      <t>ニシヨドガワク</t>
    </rPh>
    <phoneticPr fontId="3"/>
  </si>
  <si>
    <t>中部</t>
    <rPh sb="0" eb="2">
      <t>チュウブ</t>
    </rPh>
    <phoneticPr fontId="3"/>
  </si>
  <si>
    <t>天王寺区</t>
    <rPh sb="0" eb="4">
      <t>テンノウジク</t>
    </rPh>
    <phoneticPr fontId="3"/>
  </si>
  <si>
    <t>東住吉区</t>
    <rPh sb="0" eb="4">
      <t>ヒガシスミヨシク</t>
    </rPh>
    <phoneticPr fontId="3"/>
  </si>
  <si>
    <t>中部（出）</t>
    <rPh sb="0" eb="2">
      <t>チュウブ</t>
    </rPh>
    <rPh sb="3" eb="4">
      <t>シュツ</t>
    </rPh>
    <phoneticPr fontId="3"/>
  </si>
  <si>
    <t>中央区</t>
    <rPh sb="0" eb="3">
      <t>チュウオウク</t>
    </rPh>
    <phoneticPr fontId="3"/>
  </si>
  <si>
    <t>浪速区</t>
    <rPh sb="0" eb="3">
      <t>ナニワク</t>
    </rPh>
    <phoneticPr fontId="3"/>
  </si>
  <si>
    <t>西部</t>
    <rPh sb="0" eb="2">
      <t>セイブ</t>
    </rPh>
    <phoneticPr fontId="3"/>
  </si>
  <si>
    <t>西区</t>
    <rPh sb="0" eb="2">
      <t>ニシク</t>
    </rPh>
    <phoneticPr fontId="3"/>
  </si>
  <si>
    <t>港区</t>
    <rPh sb="0" eb="2">
      <t>ミナトク</t>
    </rPh>
    <phoneticPr fontId="3"/>
  </si>
  <si>
    <t>大正区</t>
    <rPh sb="0" eb="3">
      <t>タイショウク</t>
    </rPh>
    <phoneticPr fontId="3"/>
  </si>
  <si>
    <t>東部</t>
    <rPh sb="0" eb="2">
      <t>トウブ</t>
    </rPh>
    <phoneticPr fontId="3"/>
  </si>
  <si>
    <t>東成区</t>
    <rPh sb="0" eb="3">
      <t>ヒガシナリク</t>
    </rPh>
    <phoneticPr fontId="3"/>
  </si>
  <si>
    <t>生野区</t>
    <rPh sb="0" eb="3">
      <t>イクノク</t>
    </rPh>
    <phoneticPr fontId="3"/>
  </si>
  <si>
    <t>西南</t>
    <rPh sb="0" eb="2">
      <t>セイナン</t>
    </rPh>
    <phoneticPr fontId="3"/>
  </si>
  <si>
    <t>住之江区</t>
    <rPh sb="0" eb="4">
      <t>スミノエク</t>
    </rPh>
    <phoneticPr fontId="3"/>
  </si>
  <si>
    <t>住吉区</t>
    <rPh sb="0" eb="3">
      <t>スミヨシク</t>
    </rPh>
    <phoneticPr fontId="3"/>
  </si>
  <si>
    <t>南部</t>
    <rPh sb="0" eb="2">
      <t>ナンブ</t>
    </rPh>
    <phoneticPr fontId="3"/>
  </si>
  <si>
    <t>阿倍野区</t>
    <rPh sb="0" eb="4">
      <t>アベノク</t>
    </rPh>
    <phoneticPr fontId="3"/>
  </si>
  <si>
    <t>西成区</t>
    <rPh sb="0" eb="3">
      <t>ニシナリク</t>
    </rPh>
    <phoneticPr fontId="3"/>
  </si>
  <si>
    <t>東南</t>
    <rPh sb="0" eb="2">
      <t>トウナン</t>
    </rPh>
    <phoneticPr fontId="3"/>
  </si>
  <si>
    <t>平野区</t>
    <rPh sb="0" eb="3">
      <t>ヒラノク</t>
    </rPh>
    <phoneticPr fontId="3"/>
  </si>
  <si>
    <t>合　　計</t>
    <rPh sb="0" eb="1">
      <t>ア</t>
    </rPh>
    <rPh sb="3" eb="4">
      <t>ケイ</t>
    </rPh>
    <phoneticPr fontId="3"/>
  </si>
  <si>
    <t>(単位：kg)</t>
    <rPh sb="1" eb="3">
      <t>タンイ</t>
    </rPh>
    <phoneticPr fontId="6"/>
  </si>
  <si>
    <t>３－９　コミュニティ回収活動実績</t>
    <rPh sb="10" eb="12">
      <t>カイシュウ</t>
    </rPh>
    <rPh sb="12" eb="14">
      <t>カツドウ</t>
    </rPh>
    <rPh sb="14" eb="16">
      <t>ジッセキ</t>
    </rPh>
    <phoneticPr fontId="3"/>
  </si>
  <si>
    <t>活動区分</t>
    <rPh sb="0" eb="2">
      <t>カツドウ</t>
    </rPh>
    <rPh sb="2" eb="4">
      <t>クブン</t>
    </rPh>
    <phoneticPr fontId="3"/>
  </si>
  <si>
    <t>古紙計</t>
    <rPh sb="0" eb="2">
      <t>コシ</t>
    </rPh>
    <rPh sb="2" eb="3">
      <t>ケイ</t>
    </rPh>
    <phoneticPr fontId="3"/>
  </si>
  <si>
    <t>衣類</t>
    <rPh sb="0" eb="2">
      <t>イルイ</t>
    </rPh>
    <phoneticPr fontId="9"/>
  </si>
  <si>
    <t>古紙
衣類
合計</t>
    <rPh sb="0" eb="2">
      <t>コシ</t>
    </rPh>
    <rPh sb="3" eb="5">
      <t>イルイ</t>
    </rPh>
    <rPh sb="6" eb="7">
      <t>ゴウ</t>
    </rPh>
    <rPh sb="7" eb="8">
      <t>ケイ</t>
    </rPh>
    <phoneticPr fontId="3"/>
  </si>
  <si>
    <t>その他計</t>
    <rPh sb="2" eb="3">
      <t>タ</t>
    </rPh>
    <rPh sb="3" eb="4">
      <t>ケイ</t>
    </rPh>
    <phoneticPr fontId="9"/>
  </si>
  <si>
    <t>合計</t>
    <rPh sb="0" eb="2">
      <t>ゴウケイ</t>
    </rPh>
    <phoneticPr fontId="9"/>
  </si>
  <si>
    <t>新聞</t>
    <rPh sb="0" eb="2">
      <t>シンブン</t>
    </rPh>
    <phoneticPr fontId="9"/>
  </si>
  <si>
    <t>雑誌</t>
    <rPh sb="0" eb="2">
      <t>ザッシ</t>
    </rPh>
    <phoneticPr fontId="9"/>
  </si>
  <si>
    <t>段ボール</t>
    <rPh sb="0" eb="1">
      <t>ダン</t>
    </rPh>
    <phoneticPr fontId="9"/>
  </si>
  <si>
    <t>紙パック</t>
    <rPh sb="0" eb="1">
      <t>カミ</t>
    </rPh>
    <phoneticPr fontId="9"/>
  </si>
  <si>
    <t>その他
古紙</t>
    <rPh sb="2" eb="3">
      <t>タ</t>
    </rPh>
    <rPh sb="4" eb="6">
      <t>コシ</t>
    </rPh>
    <phoneticPr fontId="9"/>
  </si>
  <si>
    <t>びん</t>
  </si>
  <si>
    <t>アルミ缶</t>
    <rPh sb="3" eb="4">
      <t>カン</t>
    </rPh>
    <phoneticPr fontId="9"/>
  </si>
  <si>
    <t>スチール缶</t>
    <rPh sb="4" eb="5">
      <t>カン</t>
    </rPh>
    <phoneticPr fontId="9"/>
  </si>
  <si>
    <t>その他
金属</t>
    <rPh sb="2" eb="3">
      <t>タ</t>
    </rPh>
    <rPh sb="4" eb="6">
      <t>キンゾク</t>
    </rPh>
    <phoneticPr fontId="9"/>
  </si>
  <si>
    <t>その他</t>
    <rPh sb="2" eb="3">
      <t>タ</t>
    </rPh>
    <phoneticPr fontId="9"/>
  </si>
  <si>
    <t>コミュニティ回収</t>
    <rPh sb="6" eb="8">
      <t>カイシュウ</t>
    </rPh>
    <phoneticPr fontId="3"/>
  </si>
  <si>
    <t>３－８　資源集団回収活動実績</t>
    <rPh sb="4" eb="6">
      <t>シゲン</t>
    </rPh>
    <rPh sb="6" eb="10">
      <t>シュウダンカイシュウ</t>
    </rPh>
    <rPh sb="10" eb="12">
      <t>カツドウ</t>
    </rPh>
    <rPh sb="12" eb="14">
      <t>ジッセキ</t>
    </rPh>
    <phoneticPr fontId="3"/>
  </si>
  <si>
    <t>重量(kg)</t>
    <rPh sb="0" eb="2">
      <t>ジュウリョウ</t>
    </rPh>
    <phoneticPr fontId="3"/>
  </si>
  <si>
    <t>直営及び
委託収集</t>
    <rPh sb="0" eb="2">
      <t>チョクエイ</t>
    </rPh>
    <rPh sb="2" eb="3">
      <t>オヨ</t>
    </rPh>
    <rPh sb="5" eb="7">
      <t>イタク</t>
    </rPh>
    <rPh sb="7" eb="9">
      <t>シュウシュウ</t>
    </rPh>
    <phoneticPr fontId="3"/>
  </si>
  <si>
    <t>直営及び
委託収集</t>
    <rPh sb="2" eb="3">
      <t>オヨ</t>
    </rPh>
    <rPh sb="5" eb="7">
      <t>イタク</t>
    </rPh>
    <phoneticPr fontId="3"/>
  </si>
  <si>
    <t>（％）</t>
    <phoneticPr fontId="3"/>
  </si>
  <si>
    <t>４</t>
    <phoneticPr fontId="3"/>
  </si>
  <si>
    <t>６</t>
    <phoneticPr fontId="3"/>
  </si>
  <si>
    <t>９</t>
    <phoneticPr fontId="3"/>
  </si>
  <si>
    <t>１１</t>
    <phoneticPr fontId="3"/>
  </si>
  <si>
    <t>１２</t>
    <phoneticPr fontId="3"/>
  </si>
  <si>
    <t>２</t>
    <phoneticPr fontId="3"/>
  </si>
  <si>
    <t>４</t>
    <phoneticPr fontId="3"/>
  </si>
  <si>
    <t>５</t>
    <phoneticPr fontId="3"/>
  </si>
  <si>
    <t>７</t>
    <phoneticPr fontId="3"/>
  </si>
  <si>
    <t>８</t>
    <phoneticPr fontId="3"/>
  </si>
  <si>
    <t>１０</t>
    <phoneticPr fontId="3"/>
  </si>
  <si>
    <t>１１</t>
    <phoneticPr fontId="3"/>
  </si>
  <si>
    <t>１２</t>
    <phoneticPr fontId="3"/>
  </si>
  <si>
    <t>３</t>
    <phoneticPr fontId="3"/>
  </si>
  <si>
    <t>１</t>
    <phoneticPr fontId="3"/>
  </si>
  <si>
    <t>（％）</t>
    <phoneticPr fontId="3"/>
  </si>
  <si>
    <t>５</t>
    <phoneticPr fontId="3"/>
  </si>
  <si>
    <t>７</t>
    <phoneticPr fontId="3"/>
  </si>
  <si>
    <t>１</t>
    <phoneticPr fontId="3"/>
  </si>
  <si>
    <t>２</t>
    <phoneticPr fontId="3"/>
  </si>
  <si>
    <t>３</t>
    <phoneticPr fontId="3"/>
  </si>
  <si>
    <t>７</t>
    <phoneticPr fontId="3"/>
  </si>
  <si>
    <t>１０</t>
    <phoneticPr fontId="3"/>
  </si>
  <si>
    <t>２</t>
    <phoneticPr fontId="3"/>
  </si>
  <si>
    <t>フェニックス</t>
    <phoneticPr fontId="3"/>
  </si>
  <si>
    <t>フェニックス</t>
    <phoneticPr fontId="3"/>
  </si>
  <si>
    <t>温度計</t>
    <rPh sb="0" eb="3">
      <t>オンドケイ</t>
    </rPh>
    <phoneticPr fontId="3"/>
  </si>
  <si>
    <t>区役所</t>
    <rPh sb="0" eb="3">
      <t>クヤクショ</t>
    </rPh>
    <phoneticPr fontId="6"/>
  </si>
  <si>
    <t>北　区役所</t>
    <rPh sb="0" eb="1">
      <t>キタ</t>
    </rPh>
    <rPh sb="2" eb="3">
      <t>ク</t>
    </rPh>
    <rPh sb="3" eb="4">
      <t>ヤク</t>
    </rPh>
    <rPh sb="4" eb="5">
      <t>トコロ</t>
    </rPh>
    <phoneticPr fontId="3"/>
  </si>
  <si>
    <t>都島　区役所</t>
    <rPh sb="0" eb="2">
      <t>ミヤコジマ</t>
    </rPh>
    <rPh sb="3" eb="6">
      <t>クヤクショ</t>
    </rPh>
    <phoneticPr fontId="3"/>
  </si>
  <si>
    <t>東淀川　区役所</t>
    <rPh sb="0" eb="3">
      <t>ヒガシヨドガワ</t>
    </rPh>
    <rPh sb="4" eb="7">
      <t>クヤクショ</t>
    </rPh>
    <phoneticPr fontId="3"/>
  </si>
  <si>
    <t>淀川　区役所</t>
    <rPh sb="0" eb="2">
      <t>ヨドガワ</t>
    </rPh>
    <rPh sb="3" eb="6">
      <t>クヤクショ</t>
    </rPh>
    <phoneticPr fontId="3"/>
  </si>
  <si>
    <t>城東　区役所</t>
    <rPh sb="0" eb="2">
      <t>ジョウトウ</t>
    </rPh>
    <rPh sb="3" eb="6">
      <t>クヤクショ</t>
    </rPh>
    <phoneticPr fontId="3"/>
  </si>
  <si>
    <t>旭　区役所</t>
    <rPh sb="0" eb="1">
      <t>アサヒ</t>
    </rPh>
    <rPh sb="2" eb="5">
      <t>クヤクショ</t>
    </rPh>
    <phoneticPr fontId="3"/>
  </si>
  <si>
    <t>鶴見　区役所</t>
    <rPh sb="0" eb="2">
      <t>ツルミ</t>
    </rPh>
    <rPh sb="3" eb="6">
      <t>クヤクショ</t>
    </rPh>
    <phoneticPr fontId="3"/>
  </si>
  <si>
    <t>福島　区役所</t>
    <rPh sb="0" eb="2">
      <t>フクシマ</t>
    </rPh>
    <rPh sb="3" eb="6">
      <t>クヤクショ</t>
    </rPh>
    <phoneticPr fontId="3"/>
  </si>
  <si>
    <t>西淀川　区役所</t>
    <rPh sb="0" eb="3">
      <t>ニシヨドガワ</t>
    </rPh>
    <rPh sb="4" eb="7">
      <t>クヤクショ</t>
    </rPh>
    <phoneticPr fontId="3"/>
  </si>
  <si>
    <t>此花　区役所</t>
    <rPh sb="0" eb="2">
      <t>コノハナ</t>
    </rPh>
    <rPh sb="3" eb="6">
      <t>クヤクショ</t>
    </rPh>
    <phoneticPr fontId="3"/>
  </si>
  <si>
    <t>中央　区役所</t>
    <rPh sb="0" eb="2">
      <t>チュウオウ</t>
    </rPh>
    <rPh sb="3" eb="6">
      <t>クヤクショ</t>
    </rPh>
    <phoneticPr fontId="3"/>
  </si>
  <si>
    <t>天王寺　区役所</t>
    <rPh sb="0" eb="3">
      <t>テンノウジ</t>
    </rPh>
    <rPh sb="4" eb="7">
      <t>クヤクショ</t>
    </rPh>
    <phoneticPr fontId="3"/>
  </si>
  <si>
    <t>浪速　区役所</t>
    <rPh sb="0" eb="2">
      <t>ナニワ</t>
    </rPh>
    <rPh sb="3" eb="6">
      <t>クヤクショ</t>
    </rPh>
    <phoneticPr fontId="3"/>
  </si>
  <si>
    <t>東住吉　区役所</t>
    <rPh sb="0" eb="1">
      <t>ヒガシ</t>
    </rPh>
    <rPh sb="1" eb="3">
      <t>スミヨシ</t>
    </rPh>
    <rPh sb="4" eb="7">
      <t>クヤクショ</t>
    </rPh>
    <phoneticPr fontId="3"/>
  </si>
  <si>
    <t>西　区役所</t>
    <rPh sb="0" eb="1">
      <t>ニシ</t>
    </rPh>
    <rPh sb="2" eb="5">
      <t>クヤクショ</t>
    </rPh>
    <phoneticPr fontId="3"/>
  </si>
  <si>
    <t>大正　区役所</t>
    <rPh sb="0" eb="2">
      <t>タイショウ</t>
    </rPh>
    <rPh sb="3" eb="6">
      <t>クヤクショ</t>
    </rPh>
    <phoneticPr fontId="3"/>
  </si>
  <si>
    <t>港　区役所</t>
    <rPh sb="0" eb="1">
      <t>ミナト</t>
    </rPh>
    <rPh sb="2" eb="5">
      <t>クヤクショ</t>
    </rPh>
    <phoneticPr fontId="3"/>
  </si>
  <si>
    <t>東成　区役所</t>
    <rPh sb="0" eb="2">
      <t>ヒガシナリ</t>
    </rPh>
    <rPh sb="3" eb="6">
      <t>クヤクショ</t>
    </rPh>
    <phoneticPr fontId="3"/>
  </si>
  <si>
    <t>生野　区役所</t>
    <rPh sb="0" eb="2">
      <t>イクノ</t>
    </rPh>
    <rPh sb="3" eb="6">
      <t>クヤクショ</t>
    </rPh>
    <phoneticPr fontId="3"/>
  </si>
  <si>
    <t>住之江　区役所</t>
    <rPh sb="0" eb="3">
      <t>スミノエ</t>
    </rPh>
    <rPh sb="4" eb="7">
      <t>クヤクショ</t>
    </rPh>
    <phoneticPr fontId="3"/>
  </si>
  <si>
    <t>住吉　区役所</t>
    <rPh sb="0" eb="2">
      <t>スミヨシ</t>
    </rPh>
    <rPh sb="3" eb="6">
      <t>クヤクショ</t>
    </rPh>
    <phoneticPr fontId="3"/>
  </si>
  <si>
    <t>阿倍野　区役所</t>
    <rPh sb="0" eb="3">
      <t>アベノ</t>
    </rPh>
    <rPh sb="4" eb="7">
      <t>クヤクショ</t>
    </rPh>
    <phoneticPr fontId="3"/>
  </si>
  <si>
    <t>西成　区役所</t>
    <rPh sb="0" eb="2">
      <t>ニシナリ</t>
    </rPh>
    <rPh sb="3" eb="6">
      <t>クヤクショ</t>
    </rPh>
    <phoneticPr fontId="3"/>
  </si>
  <si>
    <t>平野　区役所</t>
    <rPh sb="0" eb="2">
      <t>ヒラノ</t>
    </rPh>
    <rPh sb="3" eb="6">
      <t>クヤクショ</t>
    </rPh>
    <phoneticPr fontId="3"/>
  </si>
  <si>
    <t>回収ボックス</t>
    <rPh sb="0" eb="2">
      <t>カイシュウ</t>
    </rPh>
    <phoneticPr fontId="3"/>
  </si>
  <si>
    <t>年間合計</t>
    <rPh sb="0" eb="2">
      <t>ネンカン</t>
    </rPh>
    <rPh sb="2" eb="4">
      <t>ゴウケイ</t>
    </rPh>
    <phoneticPr fontId="3"/>
  </si>
  <si>
    <t>第３四半期小計</t>
    <rPh sb="0" eb="1">
      <t>ダイ</t>
    </rPh>
    <rPh sb="2" eb="5">
      <t>シハンキ</t>
    </rPh>
    <rPh sb="5" eb="7">
      <t>ショウケイ</t>
    </rPh>
    <phoneticPr fontId="3"/>
  </si>
  <si>
    <t>第４四半期小計</t>
    <rPh sb="0" eb="1">
      <t>ダイ</t>
    </rPh>
    <rPh sb="2" eb="5">
      <t>シハンキ</t>
    </rPh>
    <rPh sb="5" eb="7">
      <t>ショウケイ</t>
    </rPh>
    <phoneticPr fontId="3"/>
  </si>
  <si>
    <t>第２四半期小計</t>
    <rPh sb="0" eb="1">
      <t>ダイ</t>
    </rPh>
    <rPh sb="2" eb="5">
      <t>シハンキ</t>
    </rPh>
    <rPh sb="5" eb="7">
      <t>ショウケイ</t>
    </rPh>
    <phoneticPr fontId="3"/>
  </si>
  <si>
    <t>第１四半期小計</t>
    <rPh sb="0" eb="1">
      <t>ダイ</t>
    </rPh>
    <rPh sb="2" eb="5">
      <t>シハンキ</t>
    </rPh>
    <rPh sb="5" eb="7">
      <t>ショウケイ</t>
    </rPh>
    <phoneticPr fontId="3"/>
  </si>
  <si>
    <t>６月</t>
    <phoneticPr fontId="6"/>
  </si>
  <si>
    <t>７月</t>
    <phoneticPr fontId="6"/>
  </si>
  <si>
    <t>11月</t>
    <phoneticPr fontId="6"/>
  </si>
  <si>
    <t>12月</t>
    <phoneticPr fontId="6"/>
  </si>
  <si>
    <t>１月</t>
    <phoneticPr fontId="6"/>
  </si>
  <si>
    <t>マタニティ</t>
    <phoneticPr fontId="3"/>
  </si>
  <si>
    <t>ベビー</t>
    <phoneticPr fontId="3"/>
  </si>
  <si>
    <t>古布</t>
    <rPh sb="0" eb="2">
      <t>コフ</t>
    </rPh>
    <phoneticPr fontId="3"/>
  </si>
  <si>
    <t>10月</t>
    <phoneticPr fontId="3"/>
  </si>
  <si>
    <t>（ｋｇ）</t>
    <phoneticPr fontId="3"/>
  </si>
  <si>
    <t>（本）</t>
    <phoneticPr fontId="3"/>
  </si>
  <si>
    <t>（ｋｇ）</t>
    <phoneticPr fontId="3"/>
  </si>
  <si>
    <t>（本）</t>
    <phoneticPr fontId="3"/>
  </si>
  <si>
    <t>絵本</t>
    <rPh sb="0" eb="2">
      <t>エホン</t>
    </rPh>
    <phoneticPr fontId="6"/>
  </si>
  <si>
    <t>３－４　直営及び委託収集処理処分状況（月別年報）</t>
    <rPh sb="4" eb="6">
      <t>チョクエイ</t>
    </rPh>
    <rPh sb="6" eb="7">
      <t>オヨ</t>
    </rPh>
    <rPh sb="8" eb="10">
      <t>イタク</t>
    </rPh>
    <rPh sb="10" eb="12">
      <t>シュウシュウ</t>
    </rPh>
    <rPh sb="12" eb="14">
      <t>ショリ</t>
    </rPh>
    <rPh sb="14" eb="16">
      <t>ショブン</t>
    </rPh>
    <rPh sb="16" eb="18">
      <t>ジョウキョウ</t>
    </rPh>
    <rPh sb="19" eb="21">
      <t>ツキベツ</t>
    </rPh>
    <rPh sb="21" eb="23">
      <t>ネンポウ</t>
    </rPh>
    <phoneticPr fontId="3"/>
  </si>
  <si>
    <t>全環境事業センター</t>
    <rPh sb="0" eb="1">
      <t>ゼン</t>
    </rPh>
    <phoneticPr fontId="3"/>
  </si>
  <si>
    <t>４月</t>
    <rPh sb="0" eb="2">
      <t>４ガツ</t>
    </rPh>
    <phoneticPr fontId="3"/>
  </si>
  <si>
    <t>５月</t>
    <rPh sb="0" eb="2">
      <t>５ガツ</t>
    </rPh>
    <phoneticPr fontId="3"/>
  </si>
  <si>
    <t>６月</t>
    <rPh sb="0" eb="2">
      <t>６ガツ</t>
    </rPh>
    <phoneticPr fontId="3"/>
  </si>
  <si>
    <t>７月</t>
    <rPh sb="0" eb="2">
      <t>７ガツ</t>
    </rPh>
    <phoneticPr fontId="3"/>
  </si>
  <si>
    <t>８月</t>
    <rPh sb="0" eb="2">
      <t>８ガツ</t>
    </rPh>
    <phoneticPr fontId="3"/>
  </si>
  <si>
    <t>９月</t>
    <rPh sb="0" eb="2">
      <t>９ガツ</t>
    </rPh>
    <phoneticPr fontId="3"/>
  </si>
  <si>
    <t>１０月</t>
    <rPh sb="0" eb="3">
      <t>１０ガツ</t>
    </rPh>
    <phoneticPr fontId="3"/>
  </si>
  <si>
    <t>１１月</t>
    <rPh sb="0" eb="3">
      <t>１１ガツ</t>
    </rPh>
    <phoneticPr fontId="3"/>
  </si>
  <si>
    <t>１２月</t>
    <rPh sb="2" eb="3">
      <t>ガツ</t>
    </rPh>
    <phoneticPr fontId="3"/>
  </si>
  <si>
    <t>１月</t>
    <rPh sb="0" eb="2">
      <t>１ガツ</t>
    </rPh>
    <phoneticPr fontId="3"/>
  </si>
  <si>
    <t>２月</t>
    <rPh sb="1" eb="2">
      <t>ガツ</t>
    </rPh>
    <phoneticPr fontId="3"/>
  </si>
  <si>
    <t>３月</t>
    <rPh sb="0" eb="2">
      <t>３ガツ</t>
    </rPh>
    <phoneticPr fontId="3"/>
  </si>
  <si>
    <t>焼却工場</t>
    <phoneticPr fontId="3"/>
  </si>
  <si>
    <t>西淀</t>
    <rPh sb="0" eb="2">
      <t>ニシヨド</t>
    </rPh>
    <phoneticPr fontId="3"/>
  </si>
  <si>
    <t>八尾</t>
    <rPh sb="0" eb="2">
      <t>ヤオ</t>
    </rPh>
    <phoneticPr fontId="3"/>
  </si>
  <si>
    <t>東淀</t>
    <rPh sb="0" eb="1">
      <t>ヒガシ</t>
    </rPh>
    <rPh sb="1" eb="2">
      <t>ヨド</t>
    </rPh>
    <phoneticPr fontId="3"/>
  </si>
  <si>
    <t>舞洲</t>
    <rPh sb="0" eb="2">
      <t>マイシマ</t>
    </rPh>
    <phoneticPr fontId="3"/>
  </si>
  <si>
    <t>破砕施設・中継地</t>
    <rPh sb="0" eb="2">
      <t>ハサイ</t>
    </rPh>
    <rPh sb="2" eb="4">
      <t>シセツ</t>
    </rPh>
    <rPh sb="5" eb="7">
      <t>チュウケイ</t>
    </rPh>
    <rPh sb="7" eb="8">
      <t>チ</t>
    </rPh>
    <phoneticPr fontId="3"/>
  </si>
  <si>
    <t>城北破砕中継地</t>
    <rPh sb="0" eb="1">
      <t>シロ</t>
    </rPh>
    <rPh sb="1" eb="2">
      <t>キタ</t>
    </rPh>
    <rPh sb="2" eb="4">
      <t>ハサイ</t>
    </rPh>
    <rPh sb="4" eb="6">
      <t>チュウケイ</t>
    </rPh>
    <rPh sb="6" eb="7">
      <t>チ</t>
    </rPh>
    <phoneticPr fontId="3"/>
  </si>
  <si>
    <t>東南破砕中継地</t>
    <rPh sb="0" eb="2">
      <t>トウナン</t>
    </rPh>
    <rPh sb="2" eb="4">
      <t>ハサイ</t>
    </rPh>
    <rPh sb="4" eb="6">
      <t>チュウケイ</t>
    </rPh>
    <rPh sb="6" eb="7">
      <t>チ</t>
    </rPh>
    <phoneticPr fontId="3"/>
  </si>
  <si>
    <t>資源ごみ中継地</t>
    <rPh sb="0" eb="2">
      <t>シゲン</t>
    </rPh>
    <rPh sb="4" eb="6">
      <t>チュウケイ</t>
    </rPh>
    <rPh sb="6" eb="7">
      <t>チ</t>
    </rPh>
    <phoneticPr fontId="3"/>
  </si>
  <si>
    <t>鶴見資源ごみ中継地</t>
    <rPh sb="0" eb="2">
      <t>ツルミ</t>
    </rPh>
    <rPh sb="2" eb="4">
      <t>シゲン</t>
    </rPh>
    <rPh sb="6" eb="8">
      <t>チュウケイ</t>
    </rPh>
    <rPh sb="8" eb="9">
      <t>チ</t>
    </rPh>
    <phoneticPr fontId="3"/>
  </si>
  <si>
    <t>東南資源ごみ中継地</t>
    <rPh sb="0" eb="2">
      <t>トウナン</t>
    </rPh>
    <rPh sb="2" eb="4">
      <t>シゲン</t>
    </rPh>
    <rPh sb="6" eb="8">
      <t>チュウケイ</t>
    </rPh>
    <rPh sb="8" eb="9">
      <t>チ</t>
    </rPh>
    <phoneticPr fontId="3"/>
  </si>
  <si>
    <t>西北資源ごみ中継地</t>
    <rPh sb="0" eb="2">
      <t>セイホク</t>
    </rPh>
    <rPh sb="2" eb="4">
      <t>シゲン</t>
    </rPh>
    <rPh sb="6" eb="8">
      <t>チュウケイ</t>
    </rPh>
    <rPh sb="8" eb="9">
      <t>チ</t>
    </rPh>
    <phoneticPr fontId="3"/>
  </si>
  <si>
    <t>東北資源ごみ中継地</t>
    <rPh sb="0" eb="2">
      <t>トウホク</t>
    </rPh>
    <rPh sb="2" eb="4">
      <t>シゲン</t>
    </rPh>
    <rPh sb="6" eb="8">
      <t>チュウケイ</t>
    </rPh>
    <rPh sb="8" eb="9">
      <t>チ</t>
    </rPh>
    <phoneticPr fontId="3"/>
  </si>
  <si>
    <t>西南資源ごみ中継地</t>
    <rPh sb="0" eb="2">
      <t>セイナン</t>
    </rPh>
    <rPh sb="2" eb="4">
      <t>シゲン</t>
    </rPh>
    <rPh sb="6" eb="8">
      <t>チュウケイ</t>
    </rPh>
    <rPh sb="8" eb="9">
      <t>チ</t>
    </rPh>
    <phoneticPr fontId="3"/>
  </si>
  <si>
    <t>容プラ中継施設</t>
    <rPh sb="0" eb="1">
      <t>ヨウ</t>
    </rPh>
    <rPh sb="3" eb="5">
      <t>チュウケイ</t>
    </rPh>
    <rPh sb="5" eb="7">
      <t>シセツ</t>
    </rPh>
    <phoneticPr fontId="3"/>
  </si>
  <si>
    <t>鶴見容プラ中継施設</t>
    <rPh sb="0" eb="2">
      <t>ツルミ</t>
    </rPh>
    <rPh sb="2" eb="3">
      <t>ヨウ</t>
    </rPh>
    <rPh sb="5" eb="7">
      <t>チュウケイ</t>
    </rPh>
    <rPh sb="7" eb="9">
      <t>シセツ</t>
    </rPh>
    <phoneticPr fontId="3"/>
  </si>
  <si>
    <t>西淀容プラ中継施設</t>
    <rPh sb="0" eb="1">
      <t>ニシ</t>
    </rPh>
    <rPh sb="1" eb="2">
      <t>ヨド</t>
    </rPh>
    <rPh sb="2" eb="3">
      <t>ヨウ</t>
    </rPh>
    <rPh sb="5" eb="7">
      <t>チュウケイ</t>
    </rPh>
    <rPh sb="7" eb="9">
      <t>シセツ</t>
    </rPh>
    <phoneticPr fontId="3"/>
  </si>
  <si>
    <t>平野容プラ中継施設</t>
    <rPh sb="0" eb="2">
      <t>ヒラノ</t>
    </rPh>
    <rPh sb="2" eb="3">
      <t>ヨウ</t>
    </rPh>
    <rPh sb="5" eb="7">
      <t>チュウケイ</t>
    </rPh>
    <rPh sb="7" eb="9">
      <t>シセツ</t>
    </rPh>
    <phoneticPr fontId="3"/>
  </si>
  <si>
    <t>住之江容プラ中継施設</t>
    <rPh sb="0" eb="3">
      <t>スミノエ</t>
    </rPh>
    <rPh sb="3" eb="4">
      <t>ヨウ</t>
    </rPh>
    <rPh sb="6" eb="8">
      <t>チュウケイ</t>
    </rPh>
    <rPh sb="8" eb="10">
      <t>シセツ</t>
    </rPh>
    <phoneticPr fontId="3"/>
  </si>
  <si>
    <t>舞洲容プラ中継施設</t>
    <rPh sb="0" eb="2">
      <t>マイシマ</t>
    </rPh>
    <rPh sb="2" eb="3">
      <t>ヨウ</t>
    </rPh>
    <rPh sb="5" eb="7">
      <t>チュウケイ</t>
    </rPh>
    <rPh sb="7" eb="9">
      <t>シセツ</t>
    </rPh>
    <phoneticPr fontId="3"/>
  </si>
  <si>
    <t>東淀容プラ中継施設</t>
    <rPh sb="0" eb="1">
      <t>ヒガシ</t>
    </rPh>
    <rPh sb="1" eb="2">
      <t>ヨド</t>
    </rPh>
    <rPh sb="2" eb="3">
      <t>ヨウ</t>
    </rPh>
    <rPh sb="5" eb="7">
      <t>チュウケイ</t>
    </rPh>
    <rPh sb="7" eb="9">
      <t>シセツ</t>
    </rPh>
    <phoneticPr fontId="3"/>
  </si>
  <si>
    <t>※　各数量は、普通ごみ、資源ごみ、容プラ、粗大ごみ、臨時搬出、環境整備関係の内の不法投棄・市民協力・散乱ごみ（BRP隊）の収集量を合算したもの。（水面清掃、環境整備関係の内の道路傭車機械･人力除草、その他ごみなどは含まない。）</t>
    <rPh sb="50" eb="52">
      <t>サンラン</t>
    </rPh>
    <rPh sb="58" eb="59">
      <t>タイ</t>
    </rPh>
    <phoneticPr fontId="3"/>
  </si>
  <si>
    <t>※　容プラは容器包装プラスチック。</t>
    <rPh sb="2" eb="3">
      <t>カタチ</t>
    </rPh>
    <rPh sb="6" eb="8">
      <t>ヨウキ</t>
    </rPh>
    <rPh sb="8" eb="10">
      <t>ホウソウ</t>
    </rPh>
    <phoneticPr fontId="3"/>
  </si>
  <si>
    <t>焼却工場</t>
    <rPh sb="0" eb="2">
      <t>ショウキャク</t>
    </rPh>
    <rPh sb="2" eb="4">
      <t>コウジョウ</t>
    </rPh>
    <phoneticPr fontId="3"/>
  </si>
  <si>
    <t>中部環境事業センター出張所</t>
  </si>
  <si>
    <t>西南環境事業センター</t>
  </si>
  <si>
    <t>３－７　拠点回収受付実績（インクカートリッジ、使用済小型家電、絵本）</t>
    <rPh sb="4" eb="6">
      <t>キョテン</t>
    </rPh>
    <rPh sb="6" eb="8">
      <t>カイシュウ</t>
    </rPh>
    <rPh sb="8" eb="10">
      <t>ウケツケ</t>
    </rPh>
    <rPh sb="10" eb="12">
      <t>ジッセキ</t>
    </rPh>
    <rPh sb="23" eb="25">
      <t>シヨウ</t>
    </rPh>
    <rPh sb="25" eb="26">
      <t>ズ</t>
    </rPh>
    <rPh sb="26" eb="28">
      <t>コガタ</t>
    </rPh>
    <rPh sb="28" eb="30">
      <t>カデン</t>
    </rPh>
    <rPh sb="31" eb="33">
      <t>エホン</t>
    </rPh>
    <phoneticPr fontId="6"/>
  </si>
  <si>
    <t>回収量（kg）</t>
    <rPh sb="0" eb="2">
      <t>カイシュウ</t>
    </rPh>
    <rPh sb="2" eb="3">
      <t>リョウ</t>
    </rPh>
    <phoneticPr fontId="6"/>
  </si>
  <si>
    <t>電器店</t>
    <rPh sb="0" eb="3">
      <t>デンキテン</t>
    </rPh>
    <phoneticPr fontId="3"/>
  </si>
  <si>
    <t>　　 合  　　計</t>
    <rPh sb="3" eb="4">
      <t>ア</t>
    </rPh>
    <rPh sb="8" eb="9">
      <t>ケイ</t>
    </rPh>
    <phoneticPr fontId="3"/>
  </si>
  <si>
    <t>※ 北部環境事業センターは、令和３年３月末をもって廃止し、同年４月１日から東北環境事業センターに統合。</t>
    <phoneticPr fontId="3"/>
  </si>
  <si>
    <t>※ 北部環境事業センターは、令和３年３月末をもって廃止し、同年４月１日から東北環境事業センターに統合。</t>
    <phoneticPr fontId="3"/>
  </si>
  <si>
    <t>東北</t>
    <phoneticPr fontId="3"/>
  </si>
  <si>
    <t>３　ごみ等処理処分状況（令和３年度）</t>
    <rPh sb="4" eb="5">
      <t>トウ</t>
    </rPh>
    <rPh sb="5" eb="7">
      <t>ショリ</t>
    </rPh>
    <rPh sb="7" eb="9">
      <t>ショブン</t>
    </rPh>
    <rPh sb="9" eb="11">
      <t>ジョウキョウ</t>
    </rPh>
    <rPh sb="12" eb="14">
      <t>レイワ</t>
    </rPh>
    <rPh sb="15" eb="17">
      <t>ネンド</t>
    </rPh>
    <rPh sb="16" eb="17">
      <t>ガンネン</t>
    </rPh>
    <phoneticPr fontId="3"/>
  </si>
  <si>
    <r>
      <t>回収ボックス</t>
    </r>
    <r>
      <rPr>
        <sz val="9"/>
        <rFont val="ＭＳ Ｐゴシック"/>
        <family val="3"/>
        <charset val="128"/>
        <scheme val="minor"/>
      </rPr>
      <t>（東北(北区・都島区)）</t>
    </r>
    <rPh sb="0" eb="2">
      <t>カイシュウ</t>
    </rPh>
    <phoneticPr fontId="2"/>
  </si>
  <si>
    <r>
      <t>回収ボックス</t>
    </r>
    <r>
      <rPr>
        <sz val="9"/>
        <rFont val="ＭＳ Ｐゴシック"/>
        <family val="3"/>
        <charset val="128"/>
        <scheme val="minor"/>
      </rPr>
      <t>（東北(淀川区・東淀川区)）</t>
    </r>
    <rPh sb="0" eb="2">
      <t>カイシュウ</t>
    </rPh>
    <phoneticPr fontId="2"/>
  </si>
  <si>
    <r>
      <t xml:space="preserve">３－５　拠点回収受付実績
</t>
    </r>
    <r>
      <rPr>
        <b/>
        <sz val="8"/>
        <rFont val="ＭＳ Ｐゴシック"/>
        <family val="3"/>
        <charset val="128"/>
        <scheme val="minor"/>
      </rPr>
      <t xml:space="preserve">   （乾電池、蛍光灯管、水銀体温計・水銀血圧計）</t>
    </r>
    <phoneticPr fontId="3"/>
  </si>
  <si>
    <r>
      <t xml:space="preserve">３－６　拠点回収受付実績
</t>
    </r>
    <r>
      <rPr>
        <sz val="10"/>
        <rFont val="ＭＳ Ｐゴシック"/>
        <family val="3"/>
        <charset val="128"/>
        <scheme val="minor"/>
      </rPr>
      <t xml:space="preserve">（マタニティウェア・ベビー服・子ども服） </t>
    </r>
    <phoneticPr fontId="3"/>
  </si>
  <si>
    <t>環境事業センター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</si>
</sst>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77" formatCode="0.0_ "/>
    <numFmt numFmtId="178" formatCode="#,##0.0_ "/>
    <numFmt numFmtId="179" formatCode="#,##0_ ;[Red]\-#,##0\ "/>
    <numFmt numFmtId="180" formatCode="#,##0.0_ ;[Red]\-#,##0.0\ "/>
    <numFmt numFmtId="181" formatCode="0.0_);[Red]\(0.0\)"/>
    <numFmt numFmtId="182" formatCode="#,##0_);[Red]\(#,##0\)"/>
    <numFmt numFmtId="183" formatCode="#,##0.00_);[Red]\(#,##0.00\)"/>
  </numFmts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16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11">
    <xf numFmtId="0" fontId="0" fillId="0" borderId="0"/>
    <xf numFmtId="38" fontId="4" fillId="0" borderId="0" applyFont="0" applyFill="0" applyBorder="0" applyAlignment="0" applyProtection="0"/>
    <xf numFmtId="0" fontId="5" fillId="0" borderId="0">
      <alignment vertical="center"/>
    </xf>
    <xf numFmtId="0" fontId="2" fillId="0" borderId="0">
      <alignment vertical="center"/>
    </xf>
    <xf numFmtId="0" fontId="4" fillId="0" borderId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1">
    <xf numFmtId="0" fontId="0" fillId="0" borderId="0" xfId="0"/>
    <xf numFmtId="0" fontId="7" fillId="0" borderId="0" xfId="0" applyFont="1" applyFill="1"/>
    <xf numFmtId="176" fontId="7" fillId="0" borderId="1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176" fontId="7" fillId="0" borderId="0" xfId="0" applyNumberFormat="1" applyFont="1" applyFill="1" applyAlignment="1">
      <alignment vertical="center"/>
    </xf>
    <xf numFmtId="176" fontId="8" fillId="0" borderId="0" xfId="0" applyNumberFormat="1" applyFont="1" applyFill="1" applyBorder="1" applyAlignment="1">
      <alignment horizontal="left" vertical="center"/>
    </xf>
    <xf numFmtId="176" fontId="8" fillId="0" borderId="0" xfId="0" applyNumberFormat="1" applyFont="1" applyFill="1" applyAlignment="1">
      <alignment horizontal="left" vertical="center"/>
    </xf>
    <xf numFmtId="176" fontId="11" fillId="0" borderId="0" xfId="0" applyNumberFormat="1" applyFont="1" applyFill="1" applyBorder="1" applyAlignment="1">
      <alignment horizontal="center" vertical="center"/>
    </xf>
    <xf numFmtId="176" fontId="11" fillId="0" borderId="77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30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49" fontId="5" fillId="0" borderId="33" xfId="0" applyNumberFormat="1" applyFont="1" applyFill="1" applyBorder="1" applyAlignment="1">
      <alignment horizontal="center" vertical="center"/>
    </xf>
    <xf numFmtId="176" fontId="5" fillId="0" borderId="20" xfId="0" applyNumberFormat="1" applyFont="1" applyFill="1" applyBorder="1" applyAlignment="1">
      <alignment vertical="center"/>
    </xf>
    <xf numFmtId="176" fontId="5" fillId="0" borderId="16" xfId="0" applyNumberFormat="1" applyFont="1" applyFill="1" applyBorder="1" applyAlignment="1">
      <alignment vertical="center"/>
    </xf>
    <xf numFmtId="177" fontId="5" fillId="0" borderId="17" xfId="0" applyNumberFormat="1" applyFont="1" applyFill="1" applyBorder="1" applyAlignment="1">
      <alignment vertical="center"/>
    </xf>
    <xf numFmtId="49" fontId="5" fillId="0" borderId="18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vertical="center"/>
    </xf>
    <xf numFmtId="176" fontId="5" fillId="0" borderId="19" xfId="0" applyNumberFormat="1" applyFont="1" applyFill="1" applyBorder="1" applyAlignment="1">
      <alignment vertical="center"/>
    </xf>
    <xf numFmtId="177" fontId="5" fillId="0" borderId="19" xfId="0" applyNumberFormat="1" applyFont="1" applyFill="1" applyBorder="1" applyAlignment="1">
      <alignment vertical="center"/>
    </xf>
    <xf numFmtId="49" fontId="5" fillId="0" borderId="21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vertical="center"/>
    </xf>
    <xf numFmtId="176" fontId="5" fillId="0" borderId="11" xfId="0" applyNumberFormat="1" applyFont="1" applyFill="1" applyBorder="1" applyAlignment="1">
      <alignment vertical="center"/>
    </xf>
    <xf numFmtId="176" fontId="5" fillId="0" borderId="23" xfId="0" applyNumberFormat="1" applyFont="1" applyFill="1" applyBorder="1" applyAlignment="1">
      <alignment vertical="center"/>
    </xf>
    <xf numFmtId="177" fontId="5" fillId="0" borderId="23" xfId="0" applyNumberFormat="1" applyFont="1" applyFill="1" applyBorder="1" applyAlignment="1">
      <alignment vertical="center"/>
    </xf>
    <xf numFmtId="0" fontId="5" fillId="0" borderId="24" xfId="0" applyFont="1" applyFill="1" applyBorder="1" applyAlignment="1">
      <alignment horizontal="center" vertical="center"/>
    </xf>
    <xf numFmtId="176" fontId="5" fillId="0" borderId="25" xfId="0" applyNumberFormat="1" applyFont="1" applyFill="1" applyBorder="1" applyAlignment="1">
      <alignment vertical="center"/>
    </xf>
    <xf numFmtId="176" fontId="5" fillId="0" borderId="26" xfId="0" applyNumberFormat="1" applyFont="1" applyFill="1" applyBorder="1" applyAlignment="1">
      <alignment vertical="center"/>
    </xf>
    <xf numFmtId="177" fontId="5" fillId="0" borderId="26" xfId="0" applyNumberFormat="1" applyFont="1" applyFill="1" applyBorder="1" applyAlignment="1">
      <alignment vertical="center"/>
    </xf>
    <xf numFmtId="176" fontId="5" fillId="0" borderId="0" xfId="0" applyNumberFormat="1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vertical="center"/>
    </xf>
    <xf numFmtId="0" fontId="15" fillId="0" borderId="2" xfId="0" applyFont="1" applyFill="1" applyBorder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49" fontId="15" fillId="0" borderId="14" xfId="0" applyNumberFormat="1" applyFont="1" applyFill="1" applyBorder="1" applyAlignment="1">
      <alignment horizontal="center" vertical="center"/>
    </xf>
    <xf numFmtId="176" fontId="15" fillId="0" borderId="15" xfId="0" applyNumberFormat="1" applyFont="1" applyFill="1" applyBorder="1" applyAlignment="1">
      <alignment vertical="center"/>
    </xf>
    <xf numFmtId="176" fontId="15" fillId="0" borderId="7" xfId="0" applyNumberFormat="1" applyFont="1" applyFill="1" applyBorder="1" applyAlignment="1">
      <alignment vertical="center"/>
    </xf>
    <xf numFmtId="176" fontId="15" fillId="0" borderId="16" xfId="0" applyNumberFormat="1" applyFont="1" applyFill="1" applyBorder="1" applyAlignment="1">
      <alignment vertical="center"/>
    </xf>
    <xf numFmtId="177" fontId="15" fillId="0" borderId="17" xfId="0" applyNumberFormat="1" applyFont="1" applyFill="1" applyBorder="1" applyAlignment="1">
      <alignment vertical="center"/>
    </xf>
    <xf numFmtId="49" fontId="15" fillId="0" borderId="18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vertical="center"/>
    </xf>
    <xf numFmtId="176" fontId="15" fillId="0" borderId="19" xfId="0" applyNumberFormat="1" applyFont="1" applyFill="1" applyBorder="1" applyAlignment="1">
      <alignment vertical="center"/>
    </xf>
    <xf numFmtId="177" fontId="15" fillId="0" borderId="19" xfId="0" applyNumberFormat="1" applyFont="1" applyFill="1" applyBorder="1" applyAlignment="1">
      <alignment vertical="center"/>
    </xf>
    <xf numFmtId="176" fontId="15" fillId="0" borderId="20" xfId="0" applyNumberFormat="1" applyFont="1" applyFill="1" applyBorder="1" applyAlignment="1">
      <alignment horizontal="right" vertical="center"/>
    </xf>
    <xf numFmtId="49" fontId="15" fillId="0" borderId="21" xfId="0" applyNumberFormat="1" applyFont="1" applyFill="1" applyBorder="1" applyAlignment="1">
      <alignment horizontal="center" vertical="center"/>
    </xf>
    <xf numFmtId="176" fontId="15" fillId="0" borderId="22" xfId="0" applyNumberFormat="1" applyFont="1" applyFill="1" applyBorder="1" applyAlignment="1">
      <alignment vertical="center"/>
    </xf>
    <xf numFmtId="176" fontId="15" fillId="0" borderId="10" xfId="0" applyNumberFormat="1" applyFont="1" applyFill="1" applyBorder="1" applyAlignment="1">
      <alignment vertical="center"/>
    </xf>
    <xf numFmtId="176" fontId="15" fillId="0" borderId="23" xfId="0" applyNumberFormat="1" applyFont="1" applyFill="1" applyBorder="1" applyAlignment="1">
      <alignment vertical="center"/>
    </xf>
    <xf numFmtId="177" fontId="15" fillId="0" borderId="23" xfId="0" applyNumberFormat="1" applyFont="1" applyFill="1" applyBorder="1" applyAlignment="1">
      <alignment vertical="center"/>
    </xf>
    <xf numFmtId="0" fontId="15" fillId="0" borderId="24" xfId="0" applyFont="1" applyFill="1" applyBorder="1" applyAlignment="1">
      <alignment horizontal="center" vertical="center"/>
    </xf>
    <xf numFmtId="176" fontId="15" fillId="0" borderId="25" xfId="0" applyNumberFormat="1" applyFont="1" applyFill="1" applyBorder="1" applyAlignment="1">
      <alignment vertical="center"/>
    </xf>
    <xf numFmtId="176" fontId="15" fillId="0" borderId="26" xfId="0" applyNumberFormat="1" applyFont="1" applyFill="1" applyBorder="1" applyAlignment="1">
      <alignment vertical="center"/>
    </xf>
    <xf numFmtId="177" fontId="15" fillId="0" borderId="26" xfId="0" applyNumberFormat="1" applyFont="1" applyFill="1" applyBorder="1" applyAlignment="1">
      <alignment vertical="center"/>
    </xf>
    <xf numFmtId="176" fontId="15" fillId="0" borderId="0" xfId="0" applyNumberFormat="1" applyFont="1" applyFill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176" fontId="5" fillId="0" borderId="15" xfId="0" applyNumberFormat="1" applyFont="1" applyFill="1" applyBorder="1" applyAlignment="1">
      <alignment vertical="center"/>
    </xf>
    <xf numFmtId="176" fontId="5" fillId="0" borderId="17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13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>
      <alignment horizontal="right"/>
    </xf>
    <xf numFmtId="176" fontId="5" fillId="0" borderId="3" xfId="0" applyNumberFormat="1" applyFont="1" applyFill="1" applyBorder="1" applyAlignment="1">
      <alignment vertical="center"/>
    </xf>
    <xf numFmtId="176" fontId="5" fillId="0" borderId="34" xfId="0" applyNumberFormat="1" applyFont="1" applyFill="1" applyBorder="1" applyAlignment="1">
      <alignment vertical="center"/>
    </xf>
    <xf numFmtId="176" fontId="5" fillId="0" borderId="30" xfId="0" applyNumberFormat="1" applyFont="1" applyFill="1" applyBorder="1" applyAlignment="1">
      <alignment vertical="center"/>
    </xf>
    <xf numFmtId="176" fontId="5" fillId="0" borderId="6" xfId="0" applyNumberFormat="1" applyFont="1" applyFill="1" applyBorder="1" applyAlignment="1">
      <alignment vertical="center"/>
    </xf>
    <xf numFmtId="176" fontId="5" fillId="0" borderId="9" xfId="0" applyNumberFormat="1" applyFont="1" applyFill="1" applyBorder="1" applyAlignment="1">
      <alignment horizontal="center" vertical="center"/>
    </xf>
    <xf numFmtId="176" fontId="5" fillId="0" borderId="31" xfId="0" applyNumberFormat="1" applyFont="1" applyFill="1" applyBorder="1" applyAlignment="1">
      <alignment horizontal="center" vertical="center"/>
    </xf>
    <xf numFmtId="176" fontId="5" fillId="0" borderId="32" xfId="0" applyNumberFormat="1" applyFont="1" applyFill="1" applyBorder="1" applyAlignment="1">
      <alignment horizontal="center" vertical="center" wrapText="1"/>
    </xf>
    <xf numFmtId="176" fontId="5" fillId="0" borderId="32" xfId="0" applyNumberFormat="1" applyFont="1" applyFill="1" applyBorder="1" applyAlignment="1">
      <alignment horizontal="center" vertical="center"/>
    </xf>
    <xf numFmtId="49" fontId="5" fillId="0" borderId="37" xfId="0" applyNumberFormat="1" applyFont="1" applyFill="1" applyBorder="1" applyAlignment="1">
      <alignment horizontal="center" vertical="center"/>
    </xf>
    <xf numFmtId="176" fontId="5" fillId="0" borderId="22" xfId="0" applyNumberFormat="1" applyFont="1" applyFill="1" applyBorder="1" applyAlignment="1">
      <alignment vertical="center"/>
    </xf>
    <xf numFmtId="176" fontId="5" fillId="0" borderId="24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40" xfId="0" applyNumberFormat="1" applyFont="1" applyFill="1" applyBorder="1" applyAlignment="1">
      <alignment horizontal="center" vertical="center"/>
    </xf>
    <xf numFmtId="176" fontId="16" fillId="0" borderId="12" xfId="0" applyNumberFormat="1" applyFont="1" applyFill="1" applyBorder="1" applyAlignment="1">
      <alignment horizontal="center" vertical="center" shrinkToFit="1"/>
    </xf>
    <xf numFmtId="176" fontId="5" fillId="0" borderId="12" xfId="0" applyNumberFormat="1" applyFont="1" applyFill="1" applyBorder="1" applyAlignment="1">
      <alignment horizontal="center" vertical="center"/>
    </xf>
    <xf numFmtId="176" fontId="5" fillId="0" borderId="41" xfId="0" applyNumberFormat="1" applyFont="1" applyFill="1" applyBorder="1" applyAlignment="1">
      <alignment horizontal="center" vertical="center"/>
    </xf>
    <xf numFmtId="176" fontId="5" fillId="0" borderId="42" xfId="0" applyNumberFormat="1" applyFont="1" applyFill="1" applyBorder="1" applyAlignment="1">
      <alignment vertical="center"/>
    </xf>
    <xf numFmtId="176" fontId="5" fillId="0" borderId="43" xfId="0" applyNumberFormat="1" applyFont="1" applyFill="1" applyBorder="1" applyAlignment="1">
      <alignment horizontal="right" vertical="center"/>
    </xf>
    <xf numFmtId="176" fontId="5" fillId="0" borderId="44" xfId="0" applyNumberFormat="1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horizontal="left" vertical="center"/>
    </xf>
    <xf numFmtId="176" fontId="17" fillId="0" borderId="0" xfId="0" applyNumberFormat="1" applyFont="1" applyFill="1" applyBorder="1" applyAlignment="1">
      <alignment horizontal="center" vertical="center"/>
    </xf>
    <xf numFmtId="176" fontId="17" fillId="0" borderId="77" xfId="0" applyNumberFormat="1" applyFont="1" applyFill="1" applyBorder="1" applyAlignment="1">
      <alignment horizontal="center" vertical="center"/>
    </xf>
    <xf numFmtId="0" fontId="5" fillId="0" borderId="0" xfId="0" applyFont="1" applyFill="1"/>
    <xf numFmtId="176" fontId="5" fillId="0" borderId="0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7" applyFont="1" applyFill="1" applyAlignment="1">
      <alignment horizontal="right" vertical="center"/>
    </xf>
    <xf numFmtId="0" fontId="5" fillId="0" borderId="73" xfId="8" applyNumberFormat="1" applyFont="1" applyFill="1" applyBorder="1" applyAlignment="1" applyProtection="1">
      <alignment horizontal="center" vertical="center" shrinkToFit="1"/>
      <protection locked="0"/>
    </xf>
    <xf numFmtId="182" fontId="5" fillId="0" borderId="12" xfId="1" applyNumberFormat="1" applyFont="1" applyFill="1" applyBorder="1" applyAlignment="1" applyProtection="1">
      <alignment horizontal="right" vertical="center" shrinkToFit="1"/>
      <protection locked="0"/>
    </xf>
    <xf numFmtId="182" fontId="5" fillId="0" borderId="13" xfId="1" applyNumberFormat="1" applyFont="1" applyFill="1" applyBorder="1" applyAlignment="1" applyProtection="1">
      <alignment horizontal="right" vertical="center" shrinkToFit="1"/>
      <protection locked="0"/>
    </xf>
    <xf numFmtId="182" fontId="5" fillId="0" borderId="74" xfId="1" applyNumberFormat="1" applyFont="1" applyFill="1" applyBorder="1" applyAlignment="1" applyProtection="1">
      <alignment horizontal="right" vertical="center" shrinkToFit="1"/>
      <protection locked="0"/>
    </xf>
    <xf numFmtId="176" fontId="5" fillId="0" borderId="1" xfId="0" applyNumberFormat="1" applyFont="1" applyFill="1" applyBorder="1" applyAlignment="1">
      <alignment horizontal="right" vertical="center"/>
    </xf>
    <xf numFmtId="176" fontId="7" fillId="0" borderId="20" xfId="0" applyNumberFormat="1" applyFont="1" applyFill="1" applyBorder="1" applyAlignment="1">
      <alignment vertical="center"/>
    </xf>
    <xf numFmtId="0" fontId="15" fillId="0" borderId="17" xfId="9" applyFont="1" applyFill="1" applyBorder="1" applyAlignment="1">
      <alignment horizontal="center" vertical="center"/>
    </xf>
    <xf numFmtId="38" fontId="15" fillId="0" borderId="0" xfId="1" applyNumberFormat="1" applyFont="1" applyAlignment="1">
      <alignment shrinkToFit="1"/>
    </xf>
    <xf numFmtId="38" fontId="15" fillId="0" borderId="0" xfId="1" applyNumberFormat="1" applyFont="1" applyFill="1" applyAlignment="1">
      <alignment shrinkToFit="1"/>
    </xf>
    <xf numFmtId="0" fontId="5" fillId="0" borderId="0" xfId="0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176" fontId="13" fillId="0" borderId="0" xfId="0" applyNumberFormat="1" applyFont="1" applyFill="1" applyAlignment="1">
      <alignment horizontal="left" vertical="center"/>
    </xf>
    <xf numFmtId="40" fontId="4" fillId="0" borderId="69" xfId="1" applyNumberFormat="1" applyFont="1" applyFill="1" applyBorder="1"/>
    <xf numFmtId="182" fontId="5" fillId="0" borderId="31" xfId="1" applyNumberFormat="1" applyFont="1" applyFill="1" applyBorder="1" applyAlignment="1" applyProtection="1">
      <alignment horizontal="right" vertical="center" shrinkToFit="1"/>
      <protection locked="0"/>
    </xf>
    <xf numFmtId="182" fontId="5" fillId="0" borderId="40" xfId="1" applyNumberFormat="1" applyFont="1" applyFill="1" applyBorder="1" applyAlignment="1" applyProtection="1">
      <alignment horizontal="right" vertical="center" shrinkToFit="1"/>
      <protection locked="0"/>
    </xf>
    <xf numFmtId="0" fontId="15" fillId="0" borderId="0" xfId="0" applyFont="1" applyFill="1" applyAlignment="1">
      <alignment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176" fontId="20" fillId="0" borderId="0" xfId="0" applyNumberFormat="1" applyFont="1" applyFill="1" applyBorder="1" applyAlignment="1">
      <alignment horizontal="left" vertical="center"/>
    </xf>
    <xf numFmtId="176" fontId="20" fillId="0" borderId="0" xfId="0" applyNumberFormat="1" applyFont="1" applyFill="1" applyAlignment="1">
      <alignment horizontal="left" vertical="center"/>
    </xf>
    <xf numFmtId="176" fontId="21" fillId="0" borderId="0" xfId="0" applyNumberFormat="1" applyFont="1" applyFill="1" applyBorder="1" applyAlignment="1">
      <alignment horizontal="center" vertical="center"/>
    </xf>
    <xf numFmtId="176" fontId="21" fillId="0" borderId="77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/>
    <xf numFmtId="176" fontId="0" fillId="0" borderId="0" xfId="0" applyNumberFormat="1" applyFont="1" applyFill="1" applyAlignment="1">
      <alignment vertical="center"/>
    </xf>
    <xf numFmtId="176" fontId="0" fillId="0" borderId="0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176" fontId="0" fillId="0" borderId="2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40" fontId="15" fillId="0" borderId="0" xfId="1" applyNumberFormat="1" applyFont="1" applyFill="1" applyAlignment="1">
      <alignment shrinkToFit="1"/>
    </xf>
    <xf numFmtId="40" fontId="15" fillId="0" borderId="14" xfId="1" applyNumberFormat="1" applyFont="1" applyFill="1" applyBorder="1" applyAlignment="1">
      <alignment horizontal="center" vertical="center" shrinkToFit="1"/>
    </xf>
    <xf numFmtId="38" fontId="15" fillId="0" borderId="15" xfId="1" applyNumberFormat="1" applyFont="1" applyFill="1" applyBorder="1" applyAlignment="1">
      <alignment horizontal="center" vertical="center" shrinkToFit="1"/>
    </xf>
    <xf numFmtId="38" fontId="15" fillId="0" borderId="17" xfId="1" applyNumberFormat="1" applyFont="1" applyFill="1" applyBorder="1" applyAlignment="1">
      <alignment horizontal="center" vertical="center" shrinkToFit="1"/>
    </xf>
    <xf numFmtId="40" fontId="15" fillId="0" borderId="48" xfId="1" applyNumberFormat="1" applyFont="1" applyFill="1" applyBorder="1" applyAlignment="1">
      <alignment horizontal="center" vertical="center" shrinkToFit="1"/>
    </xf>
    <xf numFmtId="38" fontId="15" fillId="0" borderId="32" xfId="1" applyNumberFormat="1" applyFont="1" applyFill="1" applyBorder="1" applyAlignment="1">
      <alignment horizontal="center" vertical="center" shrinkToFit="1"/>
    </xf>
    <xf numFmtId="38" fontId="15" fillId="0" borderId="41" xfId="1" applyNumberFormat="1" applyFont="1" applyFill="1" applyBorder="1" applyAlignment="1">
      <alignment horizontal="center" vertical="center" shrinkToFit="1"/>
    </xf>
    <xf numFmtId="40" fontId="15" fillId="0" borderId="33" xfId="1" applyNumberFormat="1" applyFont="1" applyFill="1" applyBorder="1" applyAlignment="1">
      <alignment vertical="center" shrinkToFit="1"/>
    </xf>
    <xf numFmtId="38" fontId="15" fillId="0" borderId="20" xfId="1" applyNumberFormat="1" applyFont="1" applyFill="1" applyBorder="1" applyAlignment="1">
      <alignment vertical="center" shrinkToFit="1"/>
    </xf>
    <xf numFmtId="38" fontId="15" fillId="0" borderId="20" xfId="0" applyNumberFormat="1" applyFont="1" applyBorder="1" applyAlignment="1">
      <alignment shrinkToFit="1"/>
    </xf>
    <xf numFmtId="38" fontId="15" fillId="0" borderId="16" xfId="1" applyNumberFormat="1" applyFont="1" applyFill="1" applyBorder="1" applyAlignment="1">
      <alignment vertical="center" shrinkToFit="1"/>
    </xf>
    <xf numFmtId="40" fontId="15" fillId="0" borderId="18" xfId="1" applyNumberFormat="1" applyFont="1" applyFill="1" applyBorder="1" applyAlignment="1">
      <alignment vertical="center" shrinkToFit="1"/>
    </xf>
    <xf numFmtId="38" fontId="15" fillId="0" borderId="1" xfId="1" applyNumberFormat="1" applyFont="1" applyFill="1" applyBorder="1" applyAlignment="1">
      <alignment vertical="center" shrinkToFit="1"/>
    </xf>
    <xf numFmtId="38" fontId="15" fillId="0" borderId="1" xfId="0" applyNumberFormat="1" applyFont="1" applyBorder="1" applyAlignment="1">
      <alignment shrinkToFit="1"/>
    </xf>
    <xf numFmtId="38" fontId="15" fillId="0" borderId="19" xfId="1" applyNumberFormat="1" applyFont="1" applyFill="1" applyBorder="1" applyAlignment="1">
      <alignment vertical="center" shrinkToFit="1"/>
    </xf>
    <xf numFmtId="40" fontId="15" fillId="0" borderId="48" xfId="1" applyNumberFormat="1" applyFont="1" applyFill="1" applyBorder="1" applyAlignment="1">
      <alignment shrinkToFit="1"/>
    </xf>
    <xf numFmtId="38" fontId="15" fillId="0" borderId="32" xfId="1" applyNumberFormat="1" applyFont="1" applyFill="1" applyBorder="1" applyAlignment="1">
      <alignment shrinkToFit="1"/>
    </xf>
    <xf numFmtId="38" fontId="15" fillId="0" borderId="41" xfId="1" applyNumberFormat="1" applyFont="1" applyFill="1" applyBorder="1" applyAlignment="1">
      <alignment shrinkToFit="1"/>
    </xf>
    <xf numFmtId="40" fontId="15" fillId="0" borderId="48" xfId="1" applyNumberFormat="1" applyFont="1" applyFill="1" applyBorder="1" applyAlignment="1">
      <alignment vertical="center" shrinkToFit="1"/>
    </xf>
    <xf numFmtId="38" fontId="15" fillId="0" borderId="32" xfId="0" applyNumberFormat="1" applyFont="1" applyFill="1" applyBorder="1" applyAlignment="1">
      <alignment shrinkToFit="1"/>
    </xf>
    <xf numFmtId="38" fontId="15" fillId="0" borderId="32" xfId="1" applyNumberFormat="1" applyFont="1" applyFill="1" applyBorder="1" applyAlignment="1">
      <alignment vertical="center" shrinkToFit="1"/>
    </xf>
    <xf numFmtId="38" fontId="15" fillId="0" borderId="41" xfId="1" applyNumberFormat="1" applyFont="1" applyFill="1" applyBorder="1" applyAlignment="1">
      <alignment vertical="center" shrinkToFit="1"/>
    </xf>
    <xf numFmtId="38" fontId="15" fillId="0" borderId="17" xfId="1" applyNumberFormat="1" applyFont="1" applyFill="1" applyBorder="1" applyAlignment="1">
      <alignment shrinkToFit="1"/>
    </xf>
    <xf numFmtId="40" fontId="15" fillId="0" borderId="14" xfId="1" applyNumberFormat="1" applyFont="1" applyFill="1" applyBorder="1" applyAlignment="1">
      <alignment vertical="center" shrinkToFit="1"/>
    </xf>
    <xf numFmtId="38" fontId="15" fillId="0" borderId="15" xfId="1" applyNumberFormat="1" applyFont="1" applyFill="1" applyBorder="1" applyAlignment="1">
      <alignment vertical="center" shrinkToFit="1"/>
    </xf>
    <xf numFmtId="38" fontId="15" fillId="0" borderId="15" xfId="0" applyNumberFormat="1" applyFont="1" applyBorder="1" applyAlignment="1">
      <alignment shrinkToFit="1"/>
    </xf>
    <xf numFmtId="38" fontId="15" fillId="0" borderId="17" xfId="1" applyNumberFormat="1" applyFont="1" applyFill="1" applyBorder="1" applyAlignment="1">
      <alignment vertical="center" shrinkToFit="1"/>
    </xf>
    <xf numFmtId="38" fontId="15" fillId="0" borderId="19" xfId="1" applyNumberFormat="1" applyFont="1" applyFill="1" applyBorder="1" applyAlignment="1">
      <alignment shrinkToFit="1"/>
    </xf>
    <xf numFmtId="38" fontId="15" fillId="0" borderId="23" xfId="1" applyNumberFormat="1" applyFont="1" applyFill="1" applyBorder="1" applyAlignment="1">
      <alignment horizontal="center" shrinkToFit="1"/>
    </xf>
    <xf numFmtId="38" fontId="15" fillId="0" borderId="17" xfId="1" applyNumberFormat="1" applyFont="1" applyFill="1" applyBorder="1" applyAlignment="1">
      <alignment horizontal="left" shrinkToFit="1"/>
    </xf>
    <xf numFmtId="38" fontId="15" fillId="0" borderId="15" xfId="0" applyNumberFormat="1" applyFont="1" applyFill="1" applyBorder="1" applyAlignment="1">
      <alignment shrinkToFit="1"/>
    </xf>
    <xf numFmtId="38" fontId="15" fillId="0" borderId="19" xfId="1" applyNumberFormat="1" applyFont="1" applyFill="1" applyBorder="1" applyAlignment="1">
      <alignment horizontal="left" shrinkToFit="1"/>
    </xf>
    <xf numFmtId="38" fontId="15" fillId="0" borderId="1" xfId="0" applyNumberFormat="1" applyFont="1" applyFill="1" applyBorder="1" applyAlignment="1">
      <alignment shrinkToFit="1"/>
    </xf>
    <xf numFmtId="40" fontId="15" fillId="0" borderId="21" xfId="1" applyNumberFormat="1" applyFont="1" applyFill="1" applyBorder="1" applyAlignment="1">
      <alignment shrinkToFit="1"/>
    </xf>
    <xf numFmtId="38" fontId="15" fillId="0" borderId="10" xfId="1" applyNumberFormat="1" applyFont="1" applyFill="1" applyBorder="1" applyAlignment="1">
      <alignment shrinkToFit="1"/>
    </xf>
    <xf numFmtId="38" fontId="15" fillId="0" borderId="23" xfId="1" applyNumberFormat="1" applyFont="1" applyFill="1" applyBorder="1" applyAlignment="1">
      <alignment shrinkToFit="1"/>
    </xf>
    <xf numFmtId="38" fontId="15" fillId="0" borderId="10" xfId="1" applyNumberFormat="1" applyFont="1" applyFill="1" applyBorder="1" applyAlignment="1">
      <alignment vertical="center" shrinkToFit="1"/>
    </xf>
    <xf numFmtId="40" fontId="4" fillId="0" borderId="14" xfId="1" applyNumberFormat="1" applyFont="1" applyFill="1" applyBorder="1"/>
    <xf numFmtId="38" fontId="4" fillId="0" borderId="15" xfId="1" applyNumberFormat="1" applyFont="1" applyFill="1" applyBorder="1"/>
    <xf numFmtId="38" fontId="4" fillId="0" borderId="17" xfId="1" applyNumberFormat="1" applyFont="1" applyFill="1" applyBorder="1"/>
    <xf numFmtId="38" fontId="4" fillId="0" borderId="0" xfId="1" applyNumberFormat="1" applyFont="1" applyFill="1"/>
    <xf numFmtId="40" fontId="4" fillId="0" borderId="18" xfId="1" applyNumberFormat="1" applyFont="1" applyFill="1" applyBorder="1"/>
    <xf numFmtId="38" fontId="4" fillId="0" borderId="1" xfId="1" applyNumberFormat="1" applyFont="1" applyFill="1" applyBorder="1"/>
    <xf numFmtId="38" fontId="4" fillId="0" borderId="1" xfId="1" applyNumberFormat="1" applyFont="1" applyFill="1" applyBorder="1" applyAlignment="1">
      <alignment vertical="center"/>
    </xf>
    <xf numFmtId="40" fontId="4" fillId="0" borderId="48" xfId="1" applyNumberFormat="1" applyFont="1" applyFill="1" applyBorder="1"/>
    <xf numFmtId="38" fontId="4" fillId="0" borderId="32" xfId="1" applyNumberFormat="1" applyFont="1" applyFill="1" applyBorder="1"/>
    <xf numFmtId="38" fontId="4" fillId="0" borderId="41" xfId="1" applyNumberFormat="1" applyFont="1" applyFill="1" applyBorder="1"/>
    <xf numFmtId="40" fontId="4" fillId="0" borderId="58" xfId="1" applyNumberFormat="1" applyFont="1" applyFill="1" applyBorder="1"/>
    <xf numFmtId="38" fontId="4" fillId="0" borderId="61" xfId="1" applyNumberFormat="1" applyFont="1" applyFill="1" applyBorder="1"/>
    <xf numFmtId="38" fontId="4" fillId="2" borderId="0" xfId="1" applyNumberFormat="1" applyFont="1" applyFill="1"/>
    <xf numFmtId="38" fontId="4" fillId="0" borderId="59" xfId="1" applyNumberFormat="1" applyFont="1" applyFill="1" applyBorder="1"/>
    <xf numFmtId="38" fontId="4" fillId="0" borderId="60" xfId="1" applyNumberFormat="1" applyFont="1" applyFill="1" applyBorder="1"/>
    <xf numFmtId="38" fontId="15" fillId="0" borderId="0" xfId="6" applyNumberFormat="1" applyFont="1" applyFill="1" applyAlignment="1">
      <alignment vertical="center"/>
    </xf>
    <xf numFmtId="38" fontId="15" fillId="0" borderId="64" xfId="6" applyNumberFormat="1" applyFont="1" applyFill="1" applyBorder="1" applyAlignment="1">
      <alignment vertical="center"/>
    </xf>
    <xf numFmtId="38" fontId="15" fillId="0" borderId="66" xfId="6" applyNumberFormat="1" applyFont="1" applyFill="1" applyBorder="1" applyAlignment="1">
      <alignment vertical="center"/>
    </xf>
    <xf numFmtId="38" fontId="15" fillId="0" borderId="18" xfId="6" applyNumberFormat="1" applyFont="1" applyFill="1" applyBorder="1" applyAlignment="1">
      <alignment horizontal="center" vertical="center" shrinkToFit="1"/>
    </xf>
    <xf numFmtId="38" fontId="15" fillId="0" borderId="18" xfId="6" applyNumberFormat="1" applyFont="1" applyFill="1" applyBorder="1" applyAlignment="1">
      <alignment horizontal="center" vertical="center"/>
    </xf>
    <xf numFmtId="38" fontId="15" fillId="0" borderId="1" xfId="6" applyNumberFormat="1" applyFont="1" applyFill="1" applyBorder="1" applyAlignment="1">
      <alignment horizontal="center" vertical="center"/>
    </xf>
    <xf numFmtId="38" fontId="15" fillId="0" borderId="55" xfId="6" applyNumberFormat="1" applyFont="1" applyFill="1" applyBorder="1" applyAlignment="1">
      <alignment horizontal="center" vertical="center"/>
    </xf>
    <xf numFmtId="38" fontId="15" fillId="0" borderId="29" xfId="6" applyNumberFormat="1" applyFont="1" applyFill="1" applyBorder="1" applyAlignment="1">
      <alignment horizontal="center" vertical="center"/>
    </xf>
    <xf numFmtId="38" fontId="15" fillId="0" borderId="19" xfId="6" applyNumberFormat="1" applyFont="1" applyFill="1" applyBorder="1" applyAlignment="1">
      <alignment horizontal="center" vertical="center"/>
    </xf>
    <xf numFmtId="38" fontId="15" fillId="0" borderId="18" xfId="6" applyNumberFormat="1" applyFont="1" applyFill="1" applyBorder="1" applyAlignment="1">
      <alignment horizontal="left" vertical="center" shrinkToFit="1"/>
    </xf>
    <xf numFmtId="38" fontId="15" fillId="0" borderId="18" xfId="6" applyNumberFormat="1" applyFont="1" applyFill="1" applyBorder="1" applyAlignment="1">
      <alignment vertical="center"/>
    </xf>
    <xf numFmtId="38" fontId="15" fillId="0" borderId="1" xfId="6" applyNumberFormat="1" applyFont="1" applyFill="1" applyBorder="1" applyAlignment="1">
      <alignment vertical="center"/>
    </xf>
    <xf numFmtId="38" fontId="15" fillId="0" borderId="55" xfId="6" applyNumberFormat="1" applyFont="1" applyFill="1" applyBorder="1" applyAlignment="1">
      <alignment vertical="center"/>
    </xf>
    <xf numFmtId="40" fontId="15" fillId="0" borderId="29" xfId="6" applyNumberFormat="1" applyFont="1" applyFill="1" applyBorder="1" applyAlignment="1">
      <alignment vertical="center"/>
    </xf>
    <xf numFmtId="40" fontId="15" fillId="0" borderId="1" xfId="6" applyNumberFormat="1" applyFont="1" applyFill="1" applyBorder="1" applyAlignment="1">
      <alignment vertical="center"/>
    </xf>
    <xf numFmtId="40" fontId="15" fillId="0" borderId="19" xfId="6" applyNumberFormat="1" applyFont="1" applyFill="1" applyBorder="1" applyAlignment="1">
      <alignment vertical="center"/>
    </xf>
    <xf numFmtId="38" fontId="15" fillId="0" borderId="1" xfId="6" quotePrefix="1" applyNumberFormat="1" applyFont="1" applyFill="1" applyBorder="1" applyAlignment="1">
      <alignment vertical="center"/>
    </xf>
    <xf numFmtId="38" fontId="15" fillId="0" borderId="55" xfId="6" quotePrefix="1" applyNumberFormat="1" applyFont="1" applyFill="1" applyBorder="1" applyAlignment="1">
      <alignment vertical="center"/>
    </xf>
    <xf numFmtId="38" fontId="15" fillId="0" borderId="48" xfId="6" applyNumberFormat="1" applyFont="1" applyFill="1" applyBorder="1" applyAlignment="1">
      <alignment horizontal="center" vertical="center" shrinkToFit="1"/>
    </xf>
    <xf numFmtId="38" fontId="15" fillId="0" borderId="48" xfId="6" applyNumberFormat="1" applyFont="1" applyFill="1" applyBorder="1" applyAlignment="1">
      <alignment vertical="center"/>
    </xf>
    <xf numFmtId="38" fontId="15" fillId="0" borderId="32" xfId="6" applyNumberFormat="1" applyFont="1" applyFill="1" applyBorder="1" applyAlignment="1">
      <alignment vertical="center"/>
    </xf>
    <xf numFmtId="38" fontId="15" fillId="0" borderId="57" xfId="6" applyNumberFormat="1" applyFont="1" applyFill="1" applyBorder="1" applyAlignment="1">
      <alignment vertical="center"/>
    </xf>
    <xf numFmtId="40" fontId="15" fillId="0" borderId="48" xfId="6" applyNumberFormat="1" applyFont="1" applyFill="1" applyBorder="1" applyAlignment="1">
      <alignment vertical="center"/>
    </xf>
    <xf numFmtId="40" fontId="15" fillId="0" borderId="32" xfId="6" applyNumberFormat="1" applyFont="1" applyFill="1" applyBorder="1" applyAlignment="1">
      <alignment vertical="center"/>
    </xf>
    <xf numFmtId="40" fontId="15" fillId="0" borderId="41" xfId="6" applyNumberFormat="1" applyFont="1" applyFill="1" applyBorder="1" applyAlignment="1">
      <alignment vertical="center"/>
    </xf>
    <xf numFmtId="40" fontId="15" fillId="0" borderId="58" xfId="6" applyNumberFormat="1" applyFont="1" applyFill="1" applyBorder="1" applyAlignment="1">
      <alignment vertical="center"/>
    </xf>
    <xf numFmtId="40" fontId="15" fillId="0" borderId="0" xfId="6" applyNumberFormat="1" applyFont="1" applyFill="1" applyAlignment="1">
      <alignment vertical="center"/>
    </xf>
    <xf numFmtId="0" fontId="15" fillId="0" borderId="0" xfId="9" applyFont="1" applyFill="1">
      <alignment vertical="center"/>
    </xf>
    <xf numFmtId="0" fontId="23" fillId="0" borderId="0" xfId="9" applyFont="1" applyFill="1" applyAlignment="1">
      <alignment horizontal="right"/>
    </xf>
    <xf numFmtId="0" fontId="15" fillId="0" borderId="4" xfId="9" applyFont="1" applyFill="1" applyBorder="1" applyAlignment="1">
      <alignment horizontal="center" vertical="center"/>
    </xf>
    <xf numFmtId="0" fontId="15" fillId="0" borderId="0" xfId="9" applyFont="1" applyFill="1" applyBorder="1" applyAlignment="1">
      <alignment horizontal="center" vertical="center"/>
    </xf>
    <xf numFmtId="0" fontId="15" fillId="0" borderId="45" xfId="4" applyFont="1" applyFill="1" applyBorder="1" applyAlignment="1">
      <alignment horizontal="center" vertical="center"/>
    </xf>
    <xf numFmtId="176" fontId="15" fillId="0" borderId="45" xfId="4" applyNumberFormat="1" applyFont="1" applyFill="1" applyBorder="1" applyAlignment="1">
      <alignment horizontal="right" vertical="center"/>
    </xf>
    <xf numFmtId="183" fontId="15" fillId="0" borderId="16" xfId="4" applyNumberFormat="1" applyFont="1" applyFill="1" applyBorder="1" applyAlignment="1">
      <alignment horizontal="right" vertical="center"/>
    </xf>
    <xf numFmtId="178" fontId="15" fillId="0" borderId="0" xfId="4" applyNumberFormat="1" applyFont="1" applyFill="1" applyBorder="1"/>
    <xf numFmtId="0" fontId="15" fillId="0" borderId="28" xfId="4" applyFont="1" applyFill="1" applyBorder="1" applyAlignment="1">
      <alignment horizontal="center" vertical="center"/>
    </xf>
    <xf numFmtId="176" fontId="15" fillId="0" borderId="28" xfId="4" applyNumberFormat="1" applyFont="1" applyFill="1" applyBorder="1" applyAlignment="1">
      <alignment horizontal="right" vertical="center"/>
    </xf>
    <xf numFmtId="183" fontId="15" fillId="0" borderId="19" xfId="4" applyNumberFormat="1" applyFont="1" applyFill="1" applyBorder="1" applyAlignment="1">
      <alignment horizontal="right" vertical="center"/>
    </xf>
    <xf numFmtId="183" fontId="15" fillId="0" borderId="19" xfId="4" applyNumberFormat="1" applyFont="1" applyFill="1" applyBorder="1" applyAlignment="1">
      <alignment horizontal="right" vertical="center" wrapText="1"/>
    </xf>
    <xf numFmtId="0" fontId="15" fillId="0" borderId="1" xfId="4" applyFont="1" applyFill="1" applyBorder="1" applyAlignment="1">
      <alignment horizontal="center" vertical="center"/>
    </xf>
    <xf numFmtId="176" fontId="15" fillId="0" borderId="1" xfId="4" applyNumberFormat="1" applyFont="1" applyFill="1" applyBorder="1" applyAlignment="1">
      <alignment horizontal="right" vertical="center"/>
    </xf>
    <xf numFmtId="0" fontId="15" fillId="0" borderId="12" xfId="4" applyFont="1" applyFill="1" applyBorder="1" applyAlignment="1">
      <alignment horizontal="center" vertical="center"/>
    </xf>
    <xf numFmtId="176" fontId="15" fillId="0" borderId="12" xfId="4" applyNumberFormat="1" applyFont="1" applyFill="1" applyBorder="1" applyAlignment="1">
      <alignment horizontal="right" vertical="center"/>
    </xf>
    <xf numFmtId="183" fontId="15" fillId="0" borderId="13" xfId="4" applyNumberFormat="1" applyFont="1" applyFill="1" applyBorder="1" applyAlignment="1">
      <alignment horizontal="right" vertical="center"/>
    </xf>
    <xf numFmtId="0" fontId="15" fillId="0" borderId="0" xfId="9" applyFont="1" applyFill="1" applyBorder="1">
      <alignment vertical="center"/>
    </xf>
    <xf numFmtId="176" fontId="15" fillId="0" borderId="0" xfId="9" applyNumberFormat="1" applyFont="1" applyFill="1">
      <alignment vertical="center"/>
    </xf>
    <xf numFmtId="0" fontId="24" fillId="0" borderId="0" xfId="9" applyFont="1" applyFill="1" applyBorder="1" applyAlignment="1">
      <alignment vertical="center"/>
    </xf>
    <xf numFmtId="0" fontId="15" fillId="0" borderId="0" xfId="9" applyFont="1" applyFill="1" applyAlignment="1">
      <alignment horizontal="left" vertical="center"/>
    </xf>
    <xf numFmtId="0" fontId="15" fillId="0" borderId="0" xfId="9" applyFont="1" applyFill="1" applyBorder="1" applyAlignment="1">
      <alignment horizontal="left" vertical="center"/>
    </xf>
    <xf numFmtId="0" fontId="25" fillId="0" borderId="0" xfId="9" applyFont="1" applyFill="1" applyAlignment="1">
      <alignment horizontal="right" vertical="center"/>
    </xf>
    <xf numFmtId="0" fontId="26" fillId="0" borderId="0" xfId="9" applyFont="1" applyFill="1" applyAlignment="1">
      <alignment horizontal="right" vertical="center"/>
    </xf>
    <xf numFmtId="0" fontId="15" fillId="0" borderId="14" xfId="9" applyNumberFormat="1" applyFont="1" applyFill="1" applyBorder="1" applyAlignment="1">
      <alignment horizontal="center" vertical="center" wrapText="1"/>
    </xf>
    <xf numFmtId="0" fontId="15" fillId="0" borderId="4" xfId="9" applyNumberFormat="1" applyFont="1" applyFill="1" applyBorder="1" applyAlignment="1">
      <alignment horizontal="center" vertical="center"/>
    </xf>
    <xf numFmtId="0" fontId="15" fillId="0" borderId="17" xfId="9" applyNumberFormat="1" applyFont="1" applyFill="1" applyBorder="1" applyAlignment="1">
      <alignment horizontal="center" vertical="center"/>
    </xf>
    <xf numFmtId="0" fontId="15" fillId="0" borderId="0" xfId="9" applyNumberFormat="1" applyFont="1" applyFill="1" applyBorder="1" applyAlignment="1">
      <alignment horizontal="center" vertical="center"/>
    </xf>
    <xf numFmtId="3" fontId="15" fillId="0" borderId="48" xfId="9" applyNumberFormat="1" applyFont="1" applyFill="1" applyBorder="1" applyAlignment="1">
      <alignment horizontal="center" vertical="center" shrinkToFit="1"/>
    </xf>
    <xf numFmtId="179" fontId="15" fillId="0" borderId="61" xfId="10" applyNumberFormat="1" applyFont="1" applyFill="1" applyBorder="1" applyAlignment="1">
      <alignment horizontal="center" vertical="center"/>
    </xf>
    <xf numFmtId="179" fontId="15" fillId="0" borderId="41" xfId="10" applyNumberFormat="1" applyFont="1" applyFill="1" applyBorder="1" applyAlignment="1">
      <alignment horizontal="center" vertical="center"/>
    </xf>
    <xf numFmtId="180" fontId="15" fillId="0" borderId="0" xfId="10" applyNumberFormat="1" applyFont="1" applyFill="1" applyBorder="1" applyAlignment="1">
      <alignment horizontal="center" vertical="center"/>
    </xf>
    <xf numFmtId="3" fontId="15" fillId="0" borderId="0" xfId="9" applyNumberFormat="1" applyFont="1" applyFill="1">
      <alignment vertical="center"/>
    </xf>
    <xf numFmtId="0" fontId="15" fillId="0" borderId="5" xfId="9" applyNumberFormat="1" applyFont="1" applyFill="1" applyBorder="1" applyAlignment="1">
      <alignment horizontal="center" vertical="center"/>
    </xf>
    <xf numFmtId="0" fontId="15" fillId="0" borderId="15" xfId="9" applyNumberFormat="1" applyFont="1" applyFill="1" applyBorder="1" applyAlignment="1">
      <alignment horizontal="center" vertical="center"/>
    </xf>
    <xf numFmtId="0" fontId="15" fillId="0" borderId="47" xfId="9" applyNumberFormat="1" applyFont="1" applyFill="1" applyBorder="1" applyAlignment="1">
      <alignment horizontal="center" vertical="center"/>
    </xf>
    <xf numFmtId="38" fontId="4" fillId="0" borderId="48" xfId="6" applyNumberFormat="1" applyFont="1" applyBorder="1" applyAlignment="1">
      <alignment horizontal="center" vertical="center"/>
    </xf>
    <xf numFmtId="38" fontId="4" fillId="0" borderId="32" xfId="6" applyNumberFormat="1" applyFont="1" applyBorder="1" applyAlignment="1">
      <alignment horizontal="center" vertical="center"/>
    </xf>
    <xf numFmtId="179" fontId="15" fillId="0" borderId="62" xfId="10" applyNumberFormat="1" applyFont="1" applyFill="1" applyBorder="1" applyAlignment="1">
      <alignment horizontal="center" vertical="center"/>
    </xf>
    <xf numFmtId="176" fontId="15" fillId="0" borderId="0" xfId="9" applyNumberFormat="1" applyFont="1" applyFill="1" applyBorder="1" applyAlignment="1">
      <alignment horizontal="center" vertical="center" shrinkToFit="1"/>
    </xf>
    <xf numFmtId="179" fontId="15" fillId="0" borderId="0" xfId="10" applyNumberFormat="1" applyFont="1" applyFill="1" applyBorder="1" applyAlignment="1">
      <alignment horizontal="center" vertical="center"/>
    </xf>
    <xf numFmtId="3" fontId="15" fillId="0" borderId="32" xfId="9" applyNumberFormat="1" applyFont="1" applyFill="1" applyBorder="1" applyAlignment="1">
      <alignment horizontal="center" vertical="center" shrinkToFit="1"/>
    </xf>
    <xf numFmtId="0" fontId="15" fillId="0" borderId="46" xfId="9" applyNumberFormat="1" applyFont="1" applyFill="1" applyBorder="1" applyAlignment="1">
      <alignment horizontal="center" vertical="center" wrapText="1"/>
    </xf>
    <xf numFmtId="3" fontId="15" fillId="0" borderId="72" xfId="9" applyNumberFormat="1" applyFont="1" applyFill="1" applyBorder="1" applyAlignment="1">
      <alignment horizontal="center" vertical="center" shrinkToFit="1"/>
    </xf>
    <xf numFmtId="179" fontId="15" fillId="0" borderId="32" xfId="10" applyNumberFormat="1" applyFont="1" applyFill="1" applyBorder="1" applyAlignment="1">
      <alignment horizontal="center" vertical="center"/>
    </xf>
    <xf numFmtId="0" fontId="23" fillId="0" borderId="0" xfId="9" applyFont="1" applyFill="1" applyBorder="1" applyAlignment="1">
      <alignment horizontal="right"/>
    </xf>
    <xf numFmtId="0" fontId="15" fillId="0" borderId="0" xfId="4" applyFont="1" applyFill="1" applyBorder="1" applyAlignment="1">
      <alignment horizontal="center" vertical="center"/>
    </xf>
    <xf numFmtId="176" fontId="15" fillId="0" borderId="0" xfId="4" applyNumberFormat="1" applyFont="1" applyFill="1" applyBorder="1" applyAlignment="1">
      <alignment horizontal="center"/>
    </xf>
    <xf numFmtId="181" fontId="15" fillId="0" borderId="0" xfId="4" applyNumberFormat="1" applyFont="1" applyFill="1" applyBorder="1" applyAlignment="1">
      <alignment horizontal="center" vertical="center"/>
    </xf>
    <xf numFmtId="181" fontId="15" fillId="0" borderId="0" xfId="4" applyNumberFormat="1" applyFont="1" applyFill="1" applyBorder="1" applyAlignment="1">
      <alignment horizontal="center" vertical="center" wrapText="1"/>
    </xf>
    <xf numFmtId="176" fontId="15" fillId="0" borderId="0" xfId="9" applyNumberFormat="1" applyFont="1" applyFill="1" applyBorder="1">
      <alignment vertical="center"/>
    </xf>
    <xf numFmtId="0" fontId="26" fillId="0" borderId="0" xfId="9" applyFont="1" applyFill="1" applyBorder="1" applyAlignment="1">
      <alignment horizontal="right" vertical="center"/>
    </xf>
    <xf numFmtId="0" fontId="15" fillId="0" borderId="0" xfId="9" applyNumberFormat="1" applyFont="1" applyFill="1" applyBorder="1" applyAlignment="1">
      <alignment horizontal="center" vertical="center" wrapText="1"/>
    </xf>
    <xf numFmtId="0" fontId="15" fillId="0" borderId="0" xfId="9" applyNumberFormat="1" applyFont="1" applyFill="1" applyBorder="1" applyAlignment="1">
      <alignment horizontal="center" vertical="center" shrinkToFit="1"/>
    </xf>
    <xf numFmtId="0" fontId="27" fillId="0" borderId="0" xfId="0" applyFont="1" applyFill="1" applyAlignment="1">
      <alignment vertical="center"/>
    </xf>
    <xf numFmtId="178" fontId="15" fillId="0" borderId="0" xfId="0" applyNumberFormat="1" applyFont="1" applyFill="1" applyAlignment="1">
      <alignment vertical="center"/>
    </xf>
    <xf numFmtId="178" fontId="15" fillId="0" borderId="0" xfId="0" applyNumberFormat="1" applyFont="1" applyFill="1" applyAlignment="1">
      <alignment horizontal="right" vertical="center"/>
    </xf>
    <xf numFmtId="0" fontId="26" fillId="0" borderId="0" xfId="7" applyFont="1" applyFill="1" applyAlignment="1">
      <alignment horizontal="right" vertical="center"/>
    </xf>
    <xf numFmtId="0" fontId="15" fillId="0" borderId="16" xfId="0" applyFont="1" applyFill="1" applyBorder="1" applyAlignment="1">
      <alignment horizontal="left" vertical="center" shrinkToFit="1"/>
    </xf>
    <xf numFmtId="182" fontId="15" fillId="0" borderId="33" xfId="0" applyNumberFormat="1" applyFont="1" applyFill="1" applyBorder="1" applyAlignment="1">
      <alignment vertical="center" shrinkToFit="1"/>
    </xf>
    <xf numFmtId="182" fontId="15" fillId="0" borderId="20" xfId="0" applyNumberFormat="1" applyFont="1" applyFill="1" applyBorder="1" applyAlignment="1">
      <alignment vertical="center" shrinkToFit="1"/>
    </xf>
    <xf numFmtId="176" fontId="15" fillId="0" borderId="16" xfId="0" applyNumberFormat="1" applyFont="1" applyFill="1" applyBorder="1" applyAlignment="1">
      <alignment vertical="center" shrinkToFit="1"/>
    </xf>
    <xf numFmtId="182" fontId="15" fillId="0" borderId="53" xfId="0" applyNumberFormat="1" applyFont="1" applyFill="1" applyBorder="1" applyAlignment="1">
      <alignment vertical="center" shrinkToFit="1"/>
    </xf>
    <xf numFmtId="0" fontId="15" fillId="0" borderId="19" xfId="0" applyFont="1" applyFill="1" applyBorder="1" applyAlignment="1">
      <alignment horizontal="left" vertical="center" shrinkToFit="1"/>
    </xf>
    <xf numFmtId="182" fontId="15" fillId="0" borderId="18" xfId="0" applyNumberFormat="1" applyFont="1" applyFill="1" applyBorder="1" applyAlignment="1">
      <alignment vertical="center" shrinkToFit="1"/>
    </xf>
    <xf numFmtId="182" fontId="15" fillId="0" borderId="1" xfId="0" applyNumberFormat="1" applyFont="1" applyFill="1" applyBorder="1" applyAlignment="1">
      <alignment vertical="center" shrinkToFit="1"/>
    </xf>
    <xf numFmtId="176" fontId="15" fillId="0" borderId="19" xfId="0" applyNumberFormat="1" applyFont="1" applyFill="1" applyBorder="1" applyAlignment="1">
      <alignment vertical="center" shrinkToFit="1"/>
    </xf>
    <xf numFmtId="182" fontId="15" fillId="0" borderId="50" xfId="0" applyNumberFormat="1" applyFont="1" applyFill="1" applyBorder="1" applyAlignment="1">
      <alignment vertical="center" shrinkToFit="1"/>
    </xf>
    <xf numFmtId="182" fontId="15" fillId="0" borderId="18" xfId="0" applyNumberFormat="1" applyFont="1" applyFill="1" applyBorder="1" applyAlignment="1" applyProtection="1">
      <alignment horizontal="right" vertical="center" shrinkToFit="1"/>
    </xf>
    <xf numFmtId="182" fontId="15" fillId="0" borderId="1" xfId="0" applyNumberFormat="1" applyFont="1" applyFill="1" applyBorder="1" applyAlignment="1" applyProtection="1">
      <alignment horizontal="right" vertical="center" shrinkToFit="1"/>
    </xf>
    <xf numFmtId="0" fontId="15" fillId="0" borderId="21" xfId="0" applyFont="1" applyFill="1" applyBorder="1" applyAlignment="1">
      <alignment horizontal="center" vertical="center" shrinkToFit="1"/>
    </xf>
    <xf numFmtId="0" fontId="15" fillId="0" borderId="23" xfId="0" applyFont="1" applyFill="1" applyBorder="1" applyAlignment="1">
      <alignment horizontal="left" vertical="center" shrinkToFit="1"/>
    </xf>
    <xf numFmtId="182" fontId="15" fillId="0" borderId="21" xfId="1" applyNumberFormat="1" applyFont="1" applyFill="1" applyBorder="1" applyAlignment="1">
      <alignment horizontal="right" vertical="center" shrinkToFit="1"/>
    </xf>
    <xf numFmtId="182" fontId="15" fillId="0" borderId="10" xfId="1" applyNumberFormat="1" applyFont="1" applyFill="1" applyBorder="1" applyAlignment="1">
      <alignment horizontal="right" vertical="center" shrinkToFit="1"/>
    </xf>
    <xf numFmtId="176" fontId="15" fillId="0" borderId="23" xfId="0" applyNumberFormat="1" applyFont="1" applyFill="1" applyBorder="1" applyAlignment="1">
      <alignment vertical="center" shrinkToFit="1"/>
    </xf>
    <xf numFmtId="182" fontId="15" fillId="0" borderId="21" xfId="0" applyNumberFormat="1" applyFont="1" applyFill="1" applyBorder="1" applyAlignment="1">
      <alignment vertical="center" shrinkToFit="1"/>
    </xf>
    <xf numFmtId="182" fontId="15" fillId="0" borderId="10" xfId="0" applyNumberFormat="1" applyFont="1" applyFill="1" applyBorder="1" applyAlignment="1">
      <alignment vertical="center" shrinkToFit="1"/>
    </xf>
    <xf numFmtId="182" fontId="15" fillId="0" borderId="52" xfId="0" applyNumberFormat="1" applyFont="1" applyFill="1" applyBorder="1" applyAlignment="1">
      <alignment vertical="center" shrinkToFit="1"/>
    </xf>
    <xf numFmtId="182" fontId="15" fillId="0" borderId="69" xfId="0" applyNumberFormat="1" applyFont="1" applyFill="1" applyBorder="1" applyAlignment="1">
      <alignment vertical="center" shrinkToFit="1"/>
    </xf>
    <xf numFmtId="182" fontId="15" fillId="0" borderId="59" xfId="0" applyNumberFormat="1" applyFont="1" applyFill="1" applyBorder="1" applyAlignment="1">
      <alignment vertical="center" shrinkToFit="1"/>
    </xf>
    <xf numFmtId="182" fontId="15" fillId="0" borderId="60" xfId="0" applyNumberFormat="1" applyFont="1" applyFill="1" applyBorder="1" applyAlignment="1">
      <alignment vertical="center" shrinkToFit="1"/>
    </xf>
    <xf numFmtId="176" fontId="15" fillId="0" borderId="60" xfId="0" applyNumberFormat="1" applyFont="1" applyFill="1" applyBorder="1" applyAlignment="1">
      <alignment vertical="center" shrinkToFit="1"/>
    </xf>
    <xf numFmtId="182" fontId="15" fillId="0" borderId="67" xfId="0" applyNumberFormat="1" applyFont="1" applyFill="1" applyBorder="1" applyAlignment="1">
      <alignment vertical="center" shrinkToFit="1"/>
    </xf>
    <xf numFmtId="38" fontId="4" fillId="0" borderId="19" xfId="1" applyNumberFormat="1" applyFont="1" applyFill="1" applyBorder="1"/>
    <xf numFmtId="38" fontId="15" fillId="0" borderId="41" xfId="1" applyNumberFormat="1" applyFont="1" applyFill="1" applyBorder="1" applyAlignment="1">
      <alignment shrinkToFit="1"/>
    </xf>
    <xf numFmtId="38" fontId="15" fillId="0" borderId="2" xfId="6" applyNumberFormat="1" applyFont="1" applyFill="1" applyBorder="1" applyAlignment="1">
      <alignment vertical="center"/>
    </xf>
    <xf numFmtId="38" fontId="15" fillId="0" borderId="2" xfId="6" applyNumberFormat="1" applyFont="1" applyFill="1" applyBorder="1" applyAlignment="1">
      <alignment vertical="center" wrapText="1"/>
    </xf>
    <xf numFmtId="38" fontId="23" fillId="0" borderId="0" xfId="6" applyNumberFormat="1" applyFont="1" applyFill="1" applyAlignment="1">
      <alignment vertical="center" wrapText="1"/>
    </xf>
    <xf numFmtId="38" fontId="15" fillId="0" borderId="1" xfId="6" applyNumberFormat="1" applyFont="1" applyFill="1" applyBorder="1" applyAlignment="1">
      <alignment horizontal="center" vertical="center"/>
    </xf>
    <xf numFmtId="38" fontId="15" fillId="0" borderId="19" xfId="6" applyNumberFormat="1" applyFont="1" applyFill="1" applyBorder="1" applyAlignment="1">
      <alignment horizontal="center" vertical="center"/>
    </xf>
    <xf numFmtId="38" fontId="15" fillId="0" borderId="18" xfId="6" applyNumberFormat="1" applyFont="1" applyFill="1" applyBorder="1" applyAlignment="1">
      <alignment horizontal="center" vertical="center"/>
    </xf>
    <xf numFmtId="38" fontId="15" fillId="0" borderId="29" xfId="6" applyNumberFormat="1" applyFont="1" applyFill="1" applyBorder="1" applyAlignment="1">
      <alignment horizontal="center" vertical="center"/>
    </xf>
    <xf numFmtId="38" fontId="15" fillId="0" borderId="16" xfId="1" applyNumberFormat="1" applyFont="1" applyFill="1" applyBorder="1" applyAlignment="1">
      <alignment shrinkToFit="1"/>
    </xf>
    <xf numFmtId="38" fontId="4" fillId="0" borderId="23" xfId="1" applyNumberFormat="1" applyFont="1" applyFill="1" applyBorder="1" applyAlignment="1">
      <alignment horizontal="center"/>
    </xf>
    <xf numFmtId="0" fontId="15" fillId="0" borderId="0" xfId="0" applyFont="1" applyFill="1" applyAlignment="1">
      <alignment vertical="center"/>
    </xf>
    <xf numFmtId="0" fontId="14" fillId="0" borderId="28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right" vertical="center"/>
    </xf>
    <xf numFmtId="0" fontId="15" fillId="0" borderId="27" xfId="0" applyFont="1" applyFill="1" applyBorder="1" applyAlignment="1">
      <alignment horizontal="right" vertical="center"/>
    </xf>
    <xf numFmtId="0" fontId="15" fillId="0" borderId="4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6" xfId="0" applyFont="1" applyFill="1" applyBorder="1" applyAlignment="1">
      <alignment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13" fillId="0" borderId="27" xfId="0" applyFont="1" applyFill="1" applyBorder="1" applyAlignment="1">
      <alignment horizontal="right" vertical="center"/>
    </xf>
    <xf numFmtId="0" fontId="5" fillId="0" borderId="27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176" fontId="5" fillId="0" borderId="0" xfId="0" applyNumberFormat="1" applyFont="1" applyFill="1" applyAlignment="1">
      <alignment vertical="center"/>
    </xf>
    <xf numFmtId="176" fontId="5" fillId="0" borderId="8" xfId="0" applyNumberFormat="1" applyFont="1" applyFill="1" applyBorder="1" applyAlignment="1">
      <alignment horizontal="center" vertical="center"/>
    </xf>
    <xf numFmtId="176" fontId="5" fillId="0" borderId="36" xfId="0" applyNumberFormat="1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horizontal="center" vertical="center"/>
    </xf>
    <xf numFmtId="176" fontId="5" fillId="0" borderId="28" xfId="0" applyNumberFormat="1" applyFont="1" applyFill="1" applyBorder="1" applyAlignment="1">
      <alignment horizontal="center" vertical="center"/>
    </xf>
    <xf numFmtId="176" fontId="5" fillId="0" borderId="35" xfId="0" applyNumberFormat="1" applyFont="1" applyFill="1" applyBorder="1" applyAlignment="1">
      <alignment horizontal="center" vertical="center"/>
    </xf>
    <xf numFmtId="176" fontId="5" fillId="0" borderId="29" xfId="0" applyNumberFormat="1" applyFont="1" applyFill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center" vertical="center"/>
    </xf>
    <xf numFmtId="176" fontId="5" fillId="0" borderId="12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176" fontId="13" fillId="0" borderId="0" xfId="0" applyNumberFormat="1" applyFont="1" applyFill="1" applyAlignment="1">
      <alignment horizontal="left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31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38" xfId="0" applyNumberFormat="1" applyFont="1" applyFill="1" applyBorder="1" applyAlignment="1">
      <alignment horizontal="center" vertical="center"/>
    </xf>
    <xf numFmtId="176" fontId="5" fillId="0" borderId="15" xfId="0" applyNumberFormat="1" applyFont="1" applyFill="1" applyBorder="1" applyAlignment="1">
      <alignment vertical="center"/>
    </xf>
    <xf numFmtId="176" fontId="5" fillId="0" borderId="7" xfId="0" applyNumberFormat="1" applyFont="1" applyFill="1" applyBorder="1" applyAlignment="1">
      <alignment vertical="center"/>
    </xf>
    <xf numFmtId="176" fontId="5" fillId="0" borderId="34" xfId="0" applyNumberFormat="1" applyFont="1" applyFill="1" applyBorder="1" applyAlignment="1">
      <alignment horizontal="center" vertical="center"/>
    </xf>
    <xf numFmtId="176" fontId="5" fillId="0" borderId="39" xfId="0" applyNumberFormat="1" applyFont="1" applyFill="1" applyBorder="1" applyAlignment="1">
      <alignment horizontal="center" vertical="center"/>
    </xf>
    <xf numFmtId="176" fontId="5" fillId="0" borderId="45" xfId="0" applyNumberFormat="1" applyFont="1" applyFill="1" applyBorder="1" applyAlignment="1">
      <alignment horizontal="center" vertical="center"/>
    </xf>
    <xf numFmtId="176" fontId="5" fillId="0" borderId="78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Alignment="1">
      <alignment horizontal="left" vertical="center"/>
    </xf>
    <xf numFmtId="176" fontId="17" fillId="0" borderId="28" xfId="0" applyNumberFormat="1" applyFont="1" applyFill="1" applyBorder="1" applyAlignment="1">
      <alignment horizontal="center" vertical="center"/>
    </xf>
    <xf numFmtId="176" fontId="17" fillId="0" borderId="35" xfId="0" applyNumberFormat="1" applyFont="1" applyFill="1" applyBorder="1" applyAlignment="1">
      <alignment horizontal="center" vertical="center"/>
    </xf>
    <xf numFmtId="176" fontId="17" fillId="0" borderId="29" xfId="0" applyNumberFormat="1" applyFont="1" applyFill="1" applyBorder="1" applyAlignment="1">
      <alignment horizontal="center" vertical="center"/>
    </xf>
    <xf numFmtId="176" fontId="5" fillId="0" borderId="28" xfId="0" applyNumberFormat="1" applyFont="1" applyFill="1" applyBorder="1" applyAlignment="1">
      <alignment horizontal="center" vertical="center" shrinkToFit="1"/>
    </xf>
    <xf numFmtId="176" fontId="5" fillId="0" borderId="29" xfId="0" applyNumberFormat="1" applyFont="1" applyFill="1" applyBorder="1" applyAlignment="1">
      <alignment horizontal="center" vertical="center" shrinkToFit="1"/>
    </xf>
    <xf numFmtId="176" fontId="5" fillId="0" borderId="10" xfId="0" applyNumberFormat="1" applyFont="1" applyFill="1" applyBorder="1" applyAlignment="1">
      <alignment horizontal="center" vertical="center" textRotation="255" shrinkToFit="1"/>
    </xf>
    <xf numFmtId="0" fontId="5" fillId="0" borderId="11" xfId="0" applyFont="1" applyFill="1" applyBorder="1" applyAlignment="1">
      <alignment vertical="center" textRotation="255"/>
    </xf>
    <xf numFmtId="0" fontId="5" fillId="0" borderId="20" xfId="0" applyFont="1" applyFill="1" applyBorder="1" applyAlignment="1">
      <alignment vertical="center" textRotation="255"/>
    </xf>
    <xf numFmtId="176" fontId="16" fillId="0" borderId="1" xfId="0" applyNumberFormat="1" applyFont="1" applyFill="1" applyBorder="1" applyAlignment="1">
      <alignment vertical="center" textRotation="255"/>
    </xf>
    <xf numFmtId="176" fontId="5" fillId="0" borderId="1" xfId="0" applyNumberFormat="1" applyFont="1" applyFill="1" applyBorder="1" applyAlignment="1">
      <alignment vertical="center" textRotation="255" shrinkToFit="1"/>
    </xf>
    <xf numFmtId="176" fontId="5" fillId="0" borderId="1" xfId="0" applyNumberFormat="1" applyFont="1" applyFill="1" applyBorder="1" applyAlignment="1">
      <alignment vertical="center" textRotation="255"/>
    </xf>
    <xf numFmtId="176" fontId="0" fillId="0" borderId="45" xfId="0" applyNumberFormat="1" applyFont="1" applyFill="1" applyBorder="1" applyAlignment="1">
      <alignment horizontal="center" vertical="center"/>
    </xf>
    <xf numFmtId="176" fontId="0" fillId="0" borderId="78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left" vertical="center"/>
    </xf>
    <xf numFmtId="176" fontId="0" fillId="0" borderId="0" xfId="0" applyNumberFormat="1" applyFont="1" applyFill="1" applyAlignment="1">
      <alignment horizontal="left" vertical="center"/>
    </xf>
    <xf numFmtId="176" fontId="21" fillId="0" borderId="35" xfId="0" applyNumberFormat="1" applyFont="1" applyFill="1" applyBorder="1" applyAlignment="1">
      <alignment horizontal="center" vertical="center"/>
    </xf>
    <xf numFmtId="176" fontId="21" fillId="0" borderId="29" xfId="0" applyNumberFormat="1" applyFont="1" applyFill="1" applyBorder="1" applyAlignment="1">
      <alignment horizontal="center" vertical="center"/>
    </xf>
    <xf numFmtId="176" fontId="0" fillId="0" borderId="28" xfId="0" applyNumberFormat="1" applyFont="1" applyFill="1" applyBorder="1" applyAlignment="1">
      <alignment horizontal="center" vertical="center" shrinkToFit="1"/>
    </xf>
    <xf numFmtId="176" fontId="0" fillId="0" borderId="29" xfId="0" applyNumberFormat="1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vertical="center" textRotation="255"/>
    </xf>
    <xf numFmtId="176" fontId="22" fillId="0" borderId="1" xfId="0" applyNumberFormat="1" applyFont="1" applyFill="1" applyBorder="1" applyAlignment="1">
      <alignment vertical="center" textRotation="255"/>
    </xf>
    <xf numFmtId="176" fontId="0" fillId="0" borderId="10" xfId="0" applyNumberFormat="1" applyFont="1" applyFill="1" applyBorder="1" applyAlignment="1">
      <alignment vertical="center" textRotation="255" shrinkToFit="1"/>
    </xf>
    <xf numFmtId="176" fontId="0" fillId="0" borderId="11" xfId="0" applyNumberFormat="1" applyFont="1" applyFill="1" applyBorder="1" applyAlignment="1">
      <alignment vertical="center" textRotation="255" shrinkToFit="1"/>
    </xf>
    <xf numFmtId="176" fontId="0" fillId="0" borderId="20" xfId="0" applyNumberFormat="1" applyFont="1" applyFill="1" applyBorder="1" applyAlignment="1">
      <alignment vertical="center" textRotation="255" shrinkToFit="1"/>
    </xf>
    <xf numFmtId="176" fontId="7" fillId="0" borderId="45" xfId="0" applyNumberFormat="1" applyFont="1" applyFill="1" applyBorder="1" applyAlignment="1">
      <alignment horizontal="center" vertical="center"/>
    </xf>
    <xf numFmtId="176" fontId="7" fillId="0" borderId="78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left" vertical="center"/>
    </xf>
    <xf numFmtId="176" fontId="11" fillId="0" borderId="35" xfId="0" applyNumberFormat="1" applyFont="1" applyFill="1" applyBorder="1" applyAlignment="1">
      <alignment horizontal="center" vertical="center"/>
    </xf>
    <xf numFmtId="176" fontId="11" fillId="0" borderId="29" xfId="0" applyNumberFormat="1" applyFont="1" applyFill="1" applyBorder="1" applyAlignment="1">
      <alignment horizontal="center" vertical="center"/>
    </xf>
    <xf numFmtId="176" fontId="7" fillId="0" borderId="28" xfId="0" applyNumberFormat="1" applyFont="1" applyFill="1" applyBorder="1" applyAlignment="1">
      <alignment horizontal="center" vertical="center" shrinkToFit="1"/>
    </xf>
    <xf numFmtId="176" fontId="7" fillId="0" borderId="29" xfId="0" applyNumberFormat="1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vertical="center" textRotation="255"/>
    </xf>
    <xf numFmtId="176" fontId="12" fillId="0" borderId="1" xfId="0" applyNumberFormat="1" applyFont="1" applyFill="1" applyBorder="1" applyAlignment="1">
      <alignment vertical="center" textRotation="255"/>
    </xf>
    <xf numFmtId="176" fontId="7" fillId="0" borderId="10" xfId="0" applyNumberFormat="1" applyFont="1" applyFill="1" applyBorder="1" applyAlignment="1">
      <alignment vertical="center" textRotation="255" shrinkToFit="1"/>
    </xf>
    <xf numFmtId="176" fontId="7" fillId="0" borderId="11" xfId="0" applyNumberFormat="1" applyFont="1" applyFill="1" applyBorder="1" applyAlignment="1">
      <alignment vertical="center" textRotation="255" shrinkToFit="1"/>
    </xf>
    <xf numFmtId="176" fontId="7" fillId="0" borderId="20" xfId="0" applyNumberFormat="1" applyFont="1" applyFill="1" applyBorder="1" applyAlignment="1">
      <alignment vertical="center" textRotation="255" shrinkToFit="1"/>
    </xf>
    <xf numFmtId="176" fontId="5" fillId="0" borderId="10" xfId="0" applyNumberFormat="1" applyFont="1" applyFill="1" applyBorder="1" applyAlignment="1">
      <alignment vertical="center" textRotation="255" shrinkToFit="1"/>
    </xf>
    <xf numFmtId="176" fontId="5" fillId="0" borderId="11" xfId="0" applyNumberFormat="1" applyFont="1" applyFill="1" applyBorder="1" applyAlignment="1">
      <alignment vertical="center" textRotation="255" shrinkToFit="1"/>
    </xf>
    <xf numFmtId="176" fontId="5" fillId="0" borderId="20" xfId="0" applyNumberFormat="1" applyFont="1" applyFill="1" applyBorder="1" applyAlignment="1">
      <alignment vertical="center" textRotation="255" shrinkToFit="1"/>
    </xf>
    <xf numFmtId="38" fontId="23" fillId="0" borderId="30" xfId="1" applyNumberFormat="1" applyFont="1" applyBorder="1" applyAlignment="1">
      <alignment horizontal="left" vertical="center" wrapText="1"/>
    </xf>
    <xf numFmtId="38" fontId="15" fillId="0" borderId="54" xfId="1" applyNumberFormat="1" applyFont="1" applyFill="1" applyBorder="1" applyAlignment="1">
      <alignment horizontal="center" vertical="center" shrinkToFit="1"/>
    </xf>
    <xf numFmtId="38" fontId="15" fillId="0" borderId="65" xfId="1" applyNumberFormat="1" applyFont="1" applyFill="1" applyBorder="1" applyAlignment="1">
      <alignment horizontal="center" vertical="center" shrinkToFit="1"/>
    </xf>
    <xf numFmtId="38" fontId="15" fillId="0" borderId="63" xfId="1" applyNumberFormat="1" applyFont="1" applyFill="1" applyBorder="1" applyAlignment="1">
      <alignment horizontal="center" vertical="center" shrinkToFit="1"/>
    </xf>
    <xf numFmtId="38" fontId="15" fillId="0" borderId="33" xfId="1" applyNumberFormat="1" applyFont="1" applyFill="1" applyBorder="1" applyAlignment="1">
      <alignment horizontal="center" vertical="center" shrinkToFit="1"/>
    </xf>
    <xf numFmtId="38" fontId="15" fillId="0" borderId="16" xfId="1" applyNumberFormat="1" applyFont="1" applyFill="1" applyBorder="1" applyAlignment="1">
      <alignment shrinkToFit="1"/>
    </xf>
    <xf numFmtId="38" fontId="15" fillId="0" borderId="48" xfId="1" applyNumberFormat="1" applyFont="1" applyFill="1" applyBorder="1" applyAlignment="1">
      <alignment shrinkToFit="1"/>
    </xf>
    <xf numFmtId="38" fontId="15" fillId="0" borderId="41" xfId="1" applyNumberFormat="1" applyFont="1" applyFill="1" applyBorder="1" applyAlignment="1">
      <alignment shrinkToFit="1"/>
    </xf>
    <xf numFmtId="38" fontId="15" fillId="0" borderId="3" xfId="1" applyNumberFormat="1" applyFont="1" applyFill="1" applyBorder="1" applyAlignment="1">
      <alignment horizontal="center" vertical="center" textRotation="255" shrinkToFit="1"/>
    </xf>
    <xf numFmtId="38" fontId="15" fillId="0" borderId="9" xfId="1" applyNumberFormat="1" applyFont="1" applyFill="1" applyBorder="1" applyAlignment="1">
      <alignment horizontal="center" vertical="center" textRotation="255" shrinkToFit="1"/>
    </xf>
    <xf numFmtId="38" fontId="15" fillId="0" borderId="64" xfId="1" applyNumberFormat="1" applyFont="1" applyFill="1" applyBorder="1" applyAlignment="1">
      <alignment horizontal="center" vertical="center" textRotation="255" shrinkToFit="1"/>
    </xf>
    <xf numFmtId="38" fontId="15" fillId="0" borderId="66" xfId="1" applyNumberFormat="1" applyFont="1" applyFill="1" applyBorder="1" applyAlignment="1">
      <alignment horizontal="center" vertical="center" textRotation="255" shrinkToFit="1"/>
    </xf>
    <xf numFmtId="38" fontId="15" fillId="0" borderId="64" xfId="1" applyNumberFormat="1" applyFont="1" applyFill="1" applyBorder="1" applyAlignment="1">
      <alignment horizontal="center" vertical="center" shrinkToFit="1"/>
    </xf>
    <xf numFmtId="38" fontId="15" fillId="0" borderId="30" xfId="1" applyNumberFormat="1" applyFont="1" applyFill="1" applyBorder="1" applyAlignment="1">
      <alignment horizontal="center" vertical="center" shrinkToFit="1"/>
    </xf>
    <xf numFmtId="38" fontId="15" fillId="0" borderId="39" xfId="1" applyNumberFormat="1" applyFont="1" applyFill="1" applyBorder="1" applyAlignment="1">
      <alignment horizontal="center" vertical="center" shrinkToFit="1"/>
    </xf>
    <xf numFmtId="38" fontId="15" fillId="0" borderId="31" xfId="1" applyNumberFormat="1" applyFont="1" applyFill="1" applyBorder="1" applyAlignment="1">
      <alignment horizontal="center" vertical="center" textRotation="255" shrinkToFit="1"/>
    </xf>
    <xf numFmtId="38" fontId="4" fillId="0" borderId="54" xfId="1" applyNumberFormat="1" applyFont="1" applyFill="1" applyBorder="1" applyAlignment="1">
      <alignment horizontal="center"/>
    </xf>
    <xf numFmtId="38" fontId="4" fillId="0" borderId="63" xfId="1" applyNumberFormat="1" applyFont="1" applyFill="1" applyBorder="1" applyAlignment="1">
      <alignment horizontal="center"/>
    </xf>
    <xf numFmtId="38" fontId="29" fillId="0" borderId="2" xfId="1" applyNumberFormat="1" applyFont="1" applyBorder="1" applyAlignment="1">
      <alignment horizontal="left" vertical="center" wrapText="1" shrinkToFit="1"/>
    </xf>
    <xf numFmtId="38" fontId="15" fillId="0" borderId="79" xfId="1" applyNumberFormat="1" applyFont="1" applyFill="1" applyBorder="1" applyAlignment="1">
      <alignment shrinkToFit="1"/>
    </xf>
    <xf numFmtId="38" fontId="15" fillId="0" borderId="80" xfId="1" applyNumberFormat="1" applyFont="1" applyFill="1" applyBorder="1" applyAlignment="1">
      <alignment shrinkToFit="1"/>
    </xf>
    <xf numFmtId="38" fontId="4" fillId="0" borderId="64" xfId="1" applyNumberFormat="1" applyFont="1" applyFill="1" applyBorder="1" applyAlignment="1">
      <alignment horizontal="center" vertical="center" wrapText="1"/>
    </xf>
    <xf numFmtId="38" fontId="4" fillId="0" borderId="66" xfId="1" applyNumberFormat="1" applyFont="1" applyFill="1" applyBorder="1" applyAlignment="1">
      <alignment horizontal="center" vertical="center" wrapText="1"/>
    </xf>
    <xf numFmtId="38" fontId="4" fillId="0" borderId="73" xfId="1" applyNumberFormat="1" applyFont="1" applyFill="1" applyBorder="1" applyAlignment="1">
      <alignment horizontal="center" vertical="center" wrapText="1"/>
    </xf>
    <xf numFmtId="38" fontId="15" fillId="0" borderId="14" xfId="6" applyNumberFormat="1" applyFont="1" applyFill="1" applyBorder="1" applyAlignment="1">
      <alignment horizontal="center" vertical="center"/>
    </xf>
    <xf numFmtId="38" fontId="15" fillId="0" borderId="15" xfId="6" applyNumberFormat="1" applyFont="1" applyFill="1" applyBorder="1" applyAlignment="1">
      <alignment horizontal="center" vertical="center"/>
    </xf>
    <xf numFmtId="38" fontId="15" fillId="0" borderId="17" xfId="6" applyNumberFormat="1" applyFont="1" applyFill="1" applyBorder="1" applyAlignment="1">
      <alignment horizontal="center" vertical="center"/>
    </xf>
    <xf numFmtId="38" fontId="15" fillId="0" borderId="29" xfId="6" applyNumberFormat="1" applyFont="1" applyFill="1" applyBorder="1" applyAlignment="1">
      <alignment horizontal="center" vertical="center"/>
    </xf>
    <xf numFmtId="38" fontId="15" fillId="0" borderId="1" xfId="6" applyNumberFormat="1" applyFont="1" applyFill="1" applyBorder="1" applyAlignment="1">
      <alignment horizontal="center" vertical="center"/>
    </xf>
    <xf numFmtId="38" fontId="15" fillId="0" borderId="19" xfId="6" applyNumberFormat="1" applyFont="1" applyFill="1" applyBorder="1" applyAlignment="1">
      <alignment horizontal="center" vertical="center"/>
    </xf>
    <xf numFmtId="38" fontId="15" fillId="0" borderId="18" xfId="6" applyNumberFormat="1" applyFont="1" applyFill="1" applyBorder="1" applyAlignment="1">
      <alignment horizontal="center" vertical="center"/>
    </xf>
    <xf numFmtId="38" fontId="15" fillId="0" borderId="28" xfId="6" applyNumberFormat="1" applyFont="1" applyFill="1" applyBorder="1" applyAlignment="1">
      <alignment horizontal="center" vertical="center"/>
    </xf>
    <xf numFmtId="38" fontId="15" fillId="0" borderId="68" xfId="6" applyNumberFormat="1" applyFont="1" applyFill="1" applyBorder="1" applyAlignment="1">
      <alignment horizontal="center" vertical="center"/>
    </xf>
    <xf numFmtId="38" fontId="15" fillId="0" borderId="75" xfId="6" applyNumberFormat="1" applyFont="1" applyFill="1" applyBorder="1" applyAlignment="1">
      <alignment horizontal="center" vertical="center"/>
    </xf>
    <xf numFmtId="38" fontId="15" fillId="0" borderId="50" xfId="6" applyNumberFormat="1" applyFont="1" applyFill="1" applyBorder="1" applyAlignment="1">
      <alignment horizontal="center" vertical="center"/>
    </xf>
    <xf numFmtId="38" fontId="15" fillId="0" borderId="76" xfId="6" applyNumberFormat="1" applyFont="1" applyFill="1" applyBorder="1" applyAlignment="1">
      <alignment horizontal="center" vertical="center"/>
    </xf>
    <xf numFmtId="38" fontId="15" fillId="0" borderId="70" xfId="6" applyNumberFormat="1" applyFont="1" applyFill="1" applyBorder="1" applyAlignment="1">
      <alignment horizontal="center" vertical="center"/>
    </xf>
    <xf numFmtId="0" fontId="24" fillId="0" borderId="0" xfId="9" applyFont="1" applyFill="1" applyAlignment="1">
      <alignment horizontal="left" vertical="center"/>
    </xf>
    <xf numFmtId="0" fontId="24" fillId="0" borderId="2" xfId="9" applyFont="1" applyFill="1" applyBorder="1" applyAlignment="1">
      <alignment horizontal="left" vertical="center"/>
    </xf>
    <xf numFmtId="0" fontId="15" fillId="0" borderId="3" xfId="4" applyFont="1" applyFill="1" applyBorder="1" applyAlignment="1">
      <alignment horizontal="center" vertical="center" textRotation="255"/>
    </xf>
    <xf numFmtId="0" fontId="15" fillId="0" borderId="9" xfId="4" applyFont="1" applyFill="1" applyBorder="1" applyAlignment="1">
      <alignment horizontal="center" vertical="center" textRotation="255"/>
    </xf>
    <xf numFmtId="0" fontId="15" fillId="0" borderId="31" xfId="4" applyFont="1" applyFill="1" applyBorder="1" applyAlignment="1">
      <alignment horizontal="center" vertical="center" textRotation="255"/>
    </xf>
    <xf numFmtId="0" fontId="24" fillId="0" borderId="0" xfId="9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 textRotation="255"/>
    </xf>
    <xf numFmtId="0" fontId="15" fillId="0" borderId="0" xfId="9" applyFont="1" applyFill="1" applyBorder="1" applyAlignment="1">
      <alignment horizontal="left" vertical="center"/>
    </xf>
    <xf numFmtId="0" fontId="24" fillId="0" borderId="0" xfId="9" applyFont="1" applyFill="1" applyBorder="1" applyAlignment="1">
      <alignment horizontal="left" vertical="center"/>
    </xf>
    <xf numFmtId="178" fontId="15" fillId="0" borderId="17" xfId="0" applyNumberFormat="1" applyFont="1" applyFill="1" applyBorder="1" applyAlignment="1">
      <alignment horizontal="center" vertical="center" shrinkToFit="1"/>
    </xf>
    <xf numFmtId="178" fontId="15" fillId="0" borderId="19" xfId="0" applyNumberFormat="1" applyFont="1" applyFill="1" applyBorder="1" applyAlignment="1">
      <alignment horizontal="center" vertical="center" shrinkToFit="1"/>
    </xf>
    <xf numFmtId="178" fontId="15" fillId="0" borderId="41" xfId="0" applyNumberFormat="1" applyFont="1" applyFill="1" applyBorder="1" applyAlignment="1">
      <alignment horizontal="center" vertical="center" shrinkToFit="1"/>
    </xf>
    <xf numFmtId="178" fontId="15" fillId="0" borderId="1" xfId="0" applyNumberFormat="1" applyFont="1" applyFill="1" applyBorder="1" applyAlignment="1">
      <alignment horizontal="center" vertical="center" wrapText="1" shrinkToFit="1"/>
    </xf>
    <xf numFmtId="178" fontId="15" fillId="0" borderId="32" xfId="0" applyNumberFormat="1" applyFont="1" applyFill="1" applyBorder="1" applyAlignment="1">
      <alignment horizontal="center" vertical="center" shrinkToFit="1"/>
    </xf>
    <xf numFmtId="178" fontId="15" fillId="0" borderId="1" xfId="0" applyNumberFormat="1" applyFont="1" applyFill="1" applyBorder="1" applyAlignment="1">
      <alignment horizontal="center" vertical="center" shrinkToFit="1"/>
    </xf>
    <xf numFmtId="0" fontId="15" fillId="0" borderId="21" xfId="0" applyFont="1" applyFill="1" applyBorder="1" applyAlignment="1">
      <alignment horizontal="center" vertical="center" shrinkToFit="1"/>
    </xf>
    <xf numFmtId="0" fontId="15" fillId="0" borderId="33" xfId="0" applyFont="1" applyFill="1" applyBorder="1" applyAlignment="1">
      <alignment horizontal="center" vertical="center" shrinkToFit="1"/>
    </xf>
    <xf numFmtId="178" fontId="15" fillId="0" borderId="49" xfId="0" applyNumberFormat="1" applyFont="1" applyFill="1" applyBorder="1" applyAlignment="1">
      <alignment horizontal="center" vertical="center" shrinkToFit="1"/>
    </xf>
    <xf numFmtId="178" fontId="15" fillId="0" borderId="50" xfId="0" applyNumberFormat="1" applyFont="1" applyFill="1" applyBorder="1" applyAlignment="1">
      <alignment horizontal="center" vertical="center" shrinkToFit="1"/>
    </xf>
    <xf numFmtId="178" fontId="15" fillId="0" borderId="51" xfId="0" applyNumberFormat="1" applyFont="1" applyFill="1" applyBorder="1" applyAlignment="1">
      <alignment horizontal="center" vertical="center" shrinkToFit="1"/>
    </xf>
    <xf numFmtId="178" fontId="15" fillId="0" borderId="18" xfId="0" applyNumberFormat="1" applyFont="1" applyFill="1" applyBorder="1" applyAlignment="1">
      <alignment horizontal="center" vertical="center" shrinkToFit="1"/>
    </xf>
    <xf numFmtId="178" fontId="15" fillId="0" borderId="48" xfId="0" applyNumberFormat="1" applyFont="1" applyFill="1" applyBorder="1" applyAlignment="1">
      <alignment horizontal="center" vertical="center" shrinkToFit="1"/>
    </xf>
    <xf numFmtId="178" fontId="15" fillId="0" borderId="32" xfId="0" applyNumberFormat="1" applyFont="1" applyFill="1" applyBorder="1" applyAlignment="1">
      <alignment horizontal="center" vertical="center" wrapText="1" shrinkToFit="1"/>
    </xf>
    <xf numFmtId="0" fontId="15" fillId="0" borderId="14" xfId="0" applyFont="1" applyFill="1" applyBorder="1" applyAlignment="1">
      <alignment horizontal="center" vertical="center" shrinkToFit="1"/>
    </xf>
    <xf numFmtId="0" fontId="15" fillId="0" borderId="18" xfId="0" applyFont="1" applyFill="1" applyBorder="1" applyAlignment="1">
      <alignment horizontal="center" vertical="center" shrinkToFit="1"/>
    </xf>
    <xf numFmtId="0" fontId="15" fillId="0" borderId="48" xfId="0" applyFont="1" applyFill="1" applyBorder="1" applyAlignment="1">
      <alignment horizontal="center" vertical="center" shrinkToFit="1"/>
    </xf>
    <xf numFmtId="0" fontId="15" fillId="0" borderId="17" xfId="0" applyFont="1" applyFill="1" applyBorder="1" applyAlignment="1">
      <alignment horizontal="center" vertical="center" shrinkToFit="1"/>
    </xf>
    <xf numFmtId="0" fontId="15" fillId="0" borderId="19" xfId="0" applyFont="1" applyFill="1" applyBorder="1" applyAlignment="1">
      <alignment horizontal="center" vertical="center" shrinkToFit="1"/>
    </xf>
    <xf numFmtId="0" fontId="15" fillId="0" borderId="41" xfId="0" applyFont="1" applyFill="1" applyBorder="1" applyAlignment="1">
      <alignment horizontal="center" vertical="center" shrinkToFit="1"/>
    </xf>
    <xf numFmtId="178" fontId="15" fillId="0" borderId="14" xfId="0" applyNumberFormat="1" applyFont="1" applyFill="1" applyBorder="1" applyAlignment="1">
      <alignment horizontal="center" vertical="center"/>
    </xf>
    <xf numFmtId="178" fontId="15" fillId="0" borderId="15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shrinkToFit="1"/>
    </xf>
    <xf numFmtId="0" fontId="15" fillId="0" borderId="9" xfId="0" applyFont="1" applyFill="1" applyBorder="1" applyAlignment="1">
      <alignment horizontal="center" vertical="center" shrinkToFit="1"/>
    </xf>
    <xf numFmtId="0" fontId="15" fillId="0" borderId="69" xfId="0" applyFont="1" applyFill="1" applyBorder="1" applyAlignment="1">
      <alignment horizontal="center" vertical="center" shrinkToFit="1"/>
    </xf>
    <xf numFmtId="0" fontId="15" fillId="0" borderId="60" xfId="0" applyFont="1" applyFill="1" applyBorder="1" applyAlignment="1">
      <alignment horizontal="center" vertical="center" shrinkToFit="1"/>
    </xf>
    <xf numFmtId="0" fontId="5" fillId="0" borderId="46" xfId="0" applyFont="1" applyFill="1" applyBorder="1" applyAlignment="1" applyProtection="1">
      <alignment horizontal="center" vertical="center" wrapText="1"/>
      <protection locked="0"/>
    </xf>
    <xf numFmtId="0" fontId="5" fillId="0" borderId="71" xfId="0" applyFont="1" applyFill="1" applyBorder="1" applyAlignment="1" applyProtection="1">
      <alignment horizontal="center" vertical="center" wrapText="1"/>
      <protection locked="0"/>
    </xf>
    <xf numFmtId="0" fontId="5" fillId="0" borderId="72" xfId="0" applyFont="1" applyFill="1" applyBorder="1" applyAlignment="1" applyProtection="1">
      <alignment horizontal="center" vertical="center" wrapText="1"/>
      <protection locked="0"/>
    </xf>
    <xf numFmtId="0" fontId="5" fillId="0" borderId="14" xfId="0" applyFont="1" applyFill="1" applyBorder="1" applyAlignment="1" applyProtection="1">
      <alignment horizontal="center" vertical="center" shrinkToFit="1"/>
      <protection locked="0"/>
    </xf>
    <xf numFmtId="0" fontId="5" fillId="0" borderId="15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0" fontId="5" fillId="0" borderId="32" xfId="0" applyFont="1" applyFill="1" applyBorder="1" applyAlignment="1" applyProtection="1">
      <alignment horizontal="center" vertical="center" shrinkToFit="1"/>
      <protection locked="0"/>
    </xf>
    <xf numFmtId="0" fontId="5" fillId="0" borderId="17" xfId="0" applyFont="1" applyFill="1" applyBorder="1" applyAlignment="1" applyProtection="1">
      <alignment horizontal="center" vertical="center" wrapText="1" shrinkToFit="1"/>
      <protection locked="0"/>
    </xf>
    <xf numFmtId="0" fontId="5" fillId="0" borderId="19" xfId="0" applyFont="1" applyFill="1" applyBorder="1" applyAlignment="1" applyProtection="1">
      <alignment horizontal="center" vertical="center" wrapText="1" shrinkToFit="1"/>
      <protection locked="0"/>
    </xf>
    <xf numFmtId="0" fontId="5" fillId="0" borderId="41" xfId="0" applyFont="1" applyFill="1" applyBorder="1" applyAlignment="1" applyProtection="1">
      <alignment horizontal="center" vertical="center" wrapText="1" shrinkToFit="1"/>
      <protection locked="0"/>
    </xf>
    <xf numFmtId="0" fontId="5" fillId="0" borderId="17" xfId="0" applyFont="1" applyFill="1" applyBorder="1" applyAlignment="1" applyProtection="1">
      <alignment horizontal="center" vertical="center" shrinkToFit="1"/>
      <protection locked="0"/>
    </xf>
    <xf numFmtId="0" fontId="5" fillId="0" borderId="19" xfId="0" applyFont="1" applyFill="1" applyBorder="1" applyAlignment="1" applyProtection="1">
      <alignment horizontal="center" vertical="center" shrinkToFit="1"/>
      <protection locked="0"/>
    </xf>
    <xf numFmtId="0" fontId="5" fillId="0" borderId="41" xfId="0" applyFont="1" applyFill="1" applyBorder="1" applyAlignment="1" applyProtection="1">
      <alignment horizontal="center" vertical="center" shrinkToFit="1"/>
      <protection locked="0"/>
    </xf>
    <xf numFmtId="0" fontId="5" fillId="0" borderId="47" xfId="0" applyFont="1" applyFill="1" applyBorder="1" applyAlignment="1" applyProtection="1">
      <alignment horizontal="center" vertical="center" shrinkToFit="1"/>
      <protection locked="0"/>
    </xf>
    <xf numFmtId="0" fontId="5" fillId="0" borderId="56" xfId="0" applyFont="1" applyFill="1" applyBorder="1" applyAlignment="1" applyProtection="1">
      <alignment horizontal="center" vertical="center" shrinkToFit="1"/>
      <protection locked="0"/>
    </xf>
    <xf numFmtId="0" fontId="5" fillId="0" borderId="62" xfId="0" applyFont="1" applyFill="1" applyBorder="1" applyAlignment="1" applyProtection="1">
      <alignment horizontal="center" vertical="center" shrinkToFit="1"/>
      <protection locked="0"/>
    </xf>
    <xf numFmtId="0" fontId="5" fillId="0" borderId="18" xfId="0" applyFont="1" applyFill="1" applyBorder="1" applyAlignment="1" applyProtection="1">
      <alignment horizontal="center" vertical="center" shrinkToFit="1"/>
      <protection locked="0"/>
    </xf>
    <xf numFmtId="0" fontId="5" fillId="0" borderId="48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 applyProtection="1">
      <alignment horizontal="center" vertical="center" wrapText="1" shrinkToFit="1"/>
      <protection locked="0"/>
    </xf>
    <xf numFmtId="0" fontId="5" fillId="0" borderId="71" xfId="0" applyFont="1" applyFill="1" applyBorder="1" applyAlignment="1" applyProtection="1">
      <alignment horizontal="center" vertical="center" shrinkToFit="1"/>
      <protection locked="0"/>
    </xf>
    <xf numFmtId="0" fontId="5" fillId="0" borderId="72" xfId="0" applyFont="1" applyFill="1" applyBorder="1" applyAlignment="1" applyProtection="1">
      <alignment horizontal="center" vertical="center" shrinkToFit="1"/>
      <protection locked="0"/>
    </xf>
    <xf numFmtId="0" fontId="5" fillId="0" borderId="38" xfId="0" applyFont="1" applyFill="1" applyBorder="1" applyAlignment="1" applyProtection="1">
      <alignment horizontal="center" vertical="center" shrinkToFit="1"/>
      <protection locked="0"/>
    </xf>
  </cellXfs>
  <cellStyles count="11">
    <cellStyle name="桁区切り" xfId="6" builtinId="6"/>
    <cellStyle name="桁区切り 2" xfId="1"/>
    <cellStyle name="桁区切り 3" xfId="5"/>
    <cellStyle name="桁区切り 3 2" xfId="10"/>
    <cellStyle name="標準" xfId="0" builtinId="0"/>
    <cellStyle name="標準 2" xfId="2"/>
    <cellStyle name="標準 3" xfId="3"/>
    <cellStyle name="標準 3 2" xfId="9"/>
    <cellStyle name="標準_１８拠点回収受付実績（紙パック）　（H18）" xfId="4"/>
    <cellStyle name="標準_会計年度別集計表" xfId="7"/>
    <cellStyle name="標準_東北_東淀川区、淀川区,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0"/>
  <sheetViews>
    <sheetView tabSelected="1" view="pageBreakPreview" zoomScale="55" zoomScaleNormal="55" zoomScaleSheetLayoutView="55" zoomScalePageLayoutView="70" workbookViewId="0">
      <selection activeCell="C1" sqref="C1"/>
    </sheetView>
  </sheetViews>
  <sheetFormatPr defaultColWidth="12.625" defaultRowHeight="48" customHeight="1" x14ac:dyDescent="0.15"/>
  <cols>
    <col min="1" max="1" width="2.5" style="130" customWidth="1"/>
    <col min="2" max="2" width="3.5" style="130" customWidth="1"/>
    <col min="3" max="3" width="12.75" style="130" customWidth="1"/>
    <col min="4" max="5" width="12.625" style="130" customWidth="1"/>
    <col min="6" max="6" width="13.625" style="130" customWidth="1"/>
    <col min="7" max="10" width="12.75" style="130" customWidth="1"/>
    <col min="11" max="11" width="13.5" style="130" customWidth="1"/>
    <col min="12" max="12" width="13.625" style="130" customWidth="1"/>
    <col min="13" max="14" width="12.75" style="130" customWidth="1"/>
    <col min="15" max="16384" width="12.625" style="130"/>
  </cols>
  <sheetData>
    <row r="1" spans="2:14" ht="48" customHeight="1" x14ac:dyDescent="0.15">
      <c r="B1" s="43" t="s">
        <v>374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320" t="s">
        <v>27</v>
      </c>
      <c r="N1" s="321"/>
    </row>
    <row r="2" spans="2:14" ht="48" customHeight="1" thickBot="1" x14ac:dyDescent="0.2">
      <c r="B2" s="44" t="s">
        <v>26</v>
      </c>
      <c r="C2" s="45"/>
      <c r="D2" s="46"/>
      <c r="E2" s="47"/>
      <c r="F2" s="47"/>
      <c r="G2" s="47"/>
      <c r="H2" s="47"/>
      <c r="I2" s="47"/>
      <c r="J2" s="47"/>
      <c r="K2" s="47"/>
      <c r="L2" s="47"/>
      <c r="M2" s="322" t="s">
        <v>0</v>
      </c>
      <c r="N2" s="323"/>
    </row>
    <row r="3" spans="2:14" ht="48" customHeight="1" x14ac:dyDescent="0.15">
      <c r="B3" s="48"/>
      <c r="C3" s="324" t="s">
        <v>1</v>
      </c>
      <c r="D3" s="325"/>
      <c r="E3" s="325"/>
      <c r="F3" s="325"/>
      <c r="G3" s="325"/>
      <c r="H3" s="325"/>
      <c r="I3" s="325"/>
      <c r="J3" s="325"/>
      <c r="K3" s="326"/>
      <c r="L3" s="327" t="s">
        <v>2</v>
      </c>
      <c r="M3" s="329" t="s">
        <v>3</v>
      </c>
      <c r="N3" s="131" t="s">
        <v>4</v>
      </c>
    </row>
    <row r="4" spans="2:14" ht="48" customHeight="1" thickBot="1" x14ac:dyDescent="0.2">
      <c r="B4" s="49" t="s">
        <v>5</v>
      </c>
      <c r="C4" s="50" t="s">
        <v>253</v>
      </c>
      <c r="D4" s="51" t="s">
        <v>6</v>
      </c>
      <c r="E4" s="51" t="s">
        <v>7</v>
      </c>
      <c r="F4" s="51" t="s">
        <v>8</v>
      </c>
      <c r="G4" s="51" t="s">
        <v>9</v>
      </c>
      <c r="H4" s="51" t="s">
        <v>180</v>
      </c>
      <c r="I4" s="51" t="s">
        <v>10</v>
      </c>
      <c r="J4" s="51" t="s">
        <v>11</v>
      </c>
      <c r="K4" s="52" t="s">
        <v>12</v>
      </c>
      <c r="L4" s="328"/>
      <c r="M4" s="330"/>
      <c r="N4" s="132" t="s">
        <v>254</v>
      </c>
    </row>
    <row r="5" spans="2:14" ht="48" customHeight="1" x14ac:dyDescent="0.15">
      <c r="B5" s="53" t="s">
        <v>255</v>
      </c>
      <c r="C5" s="54">
        <v>29292980</v>
      </c>
      <c r="D5" s="54">
        <v>40404860</v>
      </c>
      <c r="E5" s="54">
        <v>764370</v>
      </c>
      <c r="F5" s="54">
        <v>70462210</v>
      </c>
      <c r="G5" s="54">
        <v>533320</v>
      </c>
      <c r="H5" s="54">
        <v>446540</v>
      </c>
      <c r="I5" s="54">
        <v>396420</v>
      </c>
      <c r="J5" s="54">
        <v>10894270</v>
      </c>
      <c r="K5" s="54">
        <v>82732760</v>
      </c>
      <c r="L5" s="55">
        <v>82732760</v>
      </c>
      <c r="M5" s="56">
        <v>13450260</v>
      </c>
      <c r="N5" s="57">
        <v>16.257477690820423</v>
      </c>
    </row>
    <row r="6" spans="2:14" ht="48" customHeight="1" x14ac:dyDescent="0.15">
      <c r="B6" s="58" t="s">
        <v>15</v>
      </c>
      <c r="C6" s="59">
        <v>30701630</v>
      </c>
      <c r="D6" s="59">
        <v>39064990</v>
      </c>
      <c r="E6" s="59">
        <v>884780</v>
      </c>
      <c r="F6" s="59">
        <v>70651400</v>
      </c>
      <c r="G6" s="59">
        <v>576110</v>
      </c>
      <c r="H6" s="59">
        <v>482245</v>
      </c>
      <c r="I6" s="59">
        <v>273660</v>
      </c>
      <c r="J6" s="59">
        <v>11255460</v>
      </c>
      <c r="K6" s="59">
        <v>83238875</v>
      </c>
      <c r="L6" s="59">
        <v>83238875</v>
      </c>
      <c r="M6" s="60">
        <v>12382330</v>
      </c>
      <c r="N6" s="61">
        <v>14.875657557841816</v>
      </c>
    </row>
    <row r="7" spans="2:14" ht="48" customHeight="1" x14ac:dyDescent="0.15">
      <c r="B7" s="58" t="s">
        <v>256</v>
      </c>
      <c r="C7" s="59">
        <v>28386760</v>
      </c>
      <c r="D7" s="59">
        <v>40116910</v>
      </c>
      <c r="E7" s="59">
        <v>781130</v>
      </c>
      <c r="F7" s="59">
        <v>69284800</v>
      </c>
      <c r="G7" s="59">
        <v>648180</v>
      </c>
      <c r="H7" s="59">
        <v>350910</v>
      </c>
      <c r="I7" s="59">
        <v>272520</v>
      </c>
      <c r="J7" s="59">
        <v>10561630</v>
      </c>
      <c r="K7" s="59">
        <v>81118040</v>
      </c>
      <c r="L7" s="59">
        <v>81118040</v>
      </c>
      <c r="M7" s="60">
        <v>12662220</v>
      </c>
      <c r="N7" s="61">
        <v>15.609622717708662</v>
      </c>
    </row>
    <row r="8" spans="2:14" ht="48" customHeight="1" x14ac:dyDescent="0.15">
      <c r="B8" s="58" t="s">
        <v>17</v>
      </c>
      <c r="C8" s="59">
        <v>28892660</v>
      </c>
      <c r="D8" s="59">
        <v>42603670</v>
      </c>
      <c r="E8" s="59">
        <v>676410</v>
      </c>
      <c r="F8" s="59">
        <v>72172740</v>
      </c>
      <c r="G8" s="59">
        <v>631230</v>
      </c>
      <c r="H8" s="59">
        <v>528765</v>
      </c>
      <c r="I8" s="59">
        <v>295820</v>
      </c>
      <c r="J8" s="59">
        <v>10916230</v>
      </c>
      <c r="K8" s="59">
        <v>84544785</v>
      </c>
      <c r="L8" s="59">
        <v>84544785</v>
      </c>
      <c r="M8" s="60">
        <v>11408190</v>
      </c>
      <c r="N8" s="61">
        <v>13.49366492563675</v>
      </c>
    </row>
    <row r="9" spans="2:14" ht="48" customHeight="1" x14ac:dyDescent="0.15">
      <c r="B9" s="58" t="s">
        <v>18</v>
      </c>
      <c r="C9" s="59">
        <v>29079520</v>
      </c>
      <c r="D9" s="59">
        <v>41274030</v>
      </c>
      <c r="E9" s="59">
        <v>521280</v>
      </c>
      <c r="F9" s="59">
        <v>70874830</v>
      </c>
      <c r="G9" s="59">
        <v>464000</v>
      </c>
      <c r="H9" s="59">
        <v>597765</v>
      </c>
      <c r="I9" s="59">
        <v>320540</v>
      </c>
      <c r="J9" s="59">
        <v>10940640</v>
      </c>
      <c r="K9" s="59">
        <v>83197775</v>
      </c>
      <c r="L9" s="59">
        <v>83197775</v>
      </c>
      <c r="M9" s="60">
        <v>11729930</v>
      </c>
      <c r="N9" s="61">
        <v>14.098850600271462</v>
      </c>
    </row>
    <row r="10" spans="2:14" ht="48" customHeight="1" x14ac:dyDescent="0.15">
      <c r="B10" s="58" t="s">
        <v>257</v>
      </c>
      <c r="C10" s="59">
        <v>27371290</v>
      </c>
      <c r="D10" s="59">
        <v>39191430</v>
      </c>
      <c r="E10" s="59">
        <v>514040</v>
      </c>
      <c r="F10" s="59">
        <v>67076760</v>
      </c>
      <c r="G10" s="59">
        <v>550770</v>
      </c>
      <c r="H10" s="59">
        <v>364640</v>
      </c>
      <c r="I10" s="59">
        <v>246190</v>
      </c>
      <c r="J10" s="59">
        <v>10417160</v>
      </c>
      <c r="K10" s="59">
        <v>78655520</v>
      </c>
      <c r="L10" s="59">
        <v>78655520</v>
      </c>
      <c r="M10" s="60">
        <v>11390240</v>
      </c>
      <c r="N10" s="61">
        <v>14.481170552301986</v>
      </c>
    </row>
    <row r="11" spans="2:14" ht="48" customHeight="1" x14ac:dyDescent="0.15">
      <c r="B11" s="58" t="s">
        <v>20</v>
      </c>
      <c r="C11" s="59">
        <v>26866820</v>
      </c>
      <c r="D11" s="59">
        <v>42750510</v>
      </c>
      <c r="E11" s="59">
        <v>619390</v>
      </c>
      <c r="F11" s="59">
        <v>70236720</v>
      </c>
      <c r="G11" s="59">
        <v>520270</v>
      </c>
      <c r="H11" s="59">
        <v>348970</v>
      </c>
      <c r="I11" s="59">
        <v>273900</v>
      </c>
      <c r="J11" s="59">
        <v>10455660</v>
      </c>
      <c r="K11" s="59">
        <v>81835520</v>
      </c>
      <c r="L11" s="59">
        <v>81835520</v>
      </c>
      <c r="M11" s="60">
        <v>12297100</v>
      </c>
      <c r="N11" s="61">
        <v>15.026604584415178</v>
      </c>
    </row>
    <row r="12" spans="2:14" ht="48" customHeight="1" x14ac:dyDescent="0.15">
      <c r="B12" s="58" t="s">
        <v>258</v>
      </c>
      <c r="C12" s="59">
        <v>28177490</v>
      </c>
      <c r="D12" s="59">
        <v>42552080</v>
      </c>
      <c r="E12" s="59">
        <v>747040</v>
      </c>
      <c r="F12" s="59">
        <v>71476610</v>
      </c>
      <c r="G12" s="59">
        <v>583800</v>
      </c>
      <c r="H12" s="59">
        <v>328365</v>
      </c>
      <c r="I12" s="59">
        <v>306700</v>
      </c>
      <c r="J12" s="59">
        <v>10738520</v>
      </c>
      <c r="K12" s="59">
        <v>83433995</v>
      </c>
      <c r="L12" s="59">
        <v>83433995</v>
      </c>
      <c r="M12" s="60">
        <v>9627870</v>
      </c>
      <c r="N12" s="61">
        <v>11.539504970366096</v>
      </c>
    </row>
    <row r="13" spans="2:14" ht="48" customHeight="1" x14ac:dyDescent="0.15">
      <c r="B13" s="58" t="s">
        <v>259</v>
      </c>
      <c r="C13" s="59">
        <v>30914580</v>
      </c>
      <c r="D13" s="59">
        <v>48272650</v>
      </c>
      <c r="E13" s="59">
        <v>786560</v>
      </c>
      <c r="F13" s="59">
        <v>79973790</v>
      </c>
      <c r="G13" s="59">
        <v>592060</v>
      </c>
      <c r="H13" s="59">
        <v>440125</v>
      </c>
      <c r="I13" s="59">
        <v>392470</v>
      </c>
      <c r="J13" s="59">
        <v>11458430</v>
      </c>
      <c r="K13" s="59">
        <v>92856875</v>
      </c>
      <c r="L13" s="59">
        <v>92856875</v>
      </c>
      <c r="M13" s="60">
        <v>15459560</v>
      </c>
      <c r="N13" s="61">
        <v>16.648804948475814</v>
      </c>
    </row>
    <row r="14" spans="2:14" ht="48" customHeight="1" x14ac:dyDescent="0.15">
      <c r="B14" s="58" t="s">
        <v>23</v>
      </c>
      <c r="C14" s="59">
        <v>27433210</v>
      </c>
      <c r="D14" s="59">
        <v>39510530</v>
      </c>
      <c r="E14" s="59">
        <v>652800</v>
      </c>
      <c r="F14" s="59">
        <v>67596540</v>
      </c>
      <c r="G14" s="59">
        <v>533600</v>
      </c>
      <c r="H14" s="62">
        <v>364765</v>
      </c>
      <c r="I14" s="62">
        <v>145880</v>
      </c>
      <c r="J14" s="59">
        <v>10357030</v>
      </c>
      <c r="K14" s="59">
        <v>78997815</v>
      </c>
      <c r="L14" s="59">
        <v>78997815</v>
      </c>
      <c r="M14" s="60">
        <v>14339630</v>
      </c>
      <c r="N14" s="61">
        <v>18.15193243002987</v>
      </c>
    </row>
    <row r="15" spans="2:14" ht="48" customHeight="1" x14ac:dyDescent="0.15">
      <c r="B15" s="58" t="s">
        <v>260</v>
      </c>
      <c r="C15" s="59">
        <v>24216160</v>
      </c>
      <c r="D15" s="59">
        <v>34986440</v>
      </c>
      <c r="E15" s="59">
        <v>774910</v>
      </c>
      <c r="F15" s="59">
        <v>59977510</v>
      </c>
      <c r="G15" s="59">
        <v>477940</v>
      </c>
      <c r="H15" s="59">
        <v>268235</v>
      </c>
      <c r="I15" s="59">
        <v>212760</v>
      </c>
      <c r="J15" s="59">
        <v>8939340</v>
      </c>
      <c r="K15" s="59">
        <v>69875785</v>
      </c>
      <c r="L15" s="59">
        <v>69875785</v>
      </c>
      <c r="M15" s="60">
        <v>8614190</v>
      </c>
      <c r="N15" s="61">
        <v>12.327861504525494</v>
      </c>
    </row>
    <row r="16" spans="2:14" ht="48" customHeight="1" thickBot="1" x14ac:dyDescent="0.2">
      <c r="B16" s="63" t="s">
        <v>25</v>
      </c>
      <c r="C16" s="64">
        <v>28566220</v>
      </c>
      <c r="D16" s="65">
        <v>42722950</v>
      </c>
      <c r="E16" s="65">
        <v>681610</v>
      </c>
      <c r="F16" s="65">
        <v>71970780</v>
      </c>
      <c r="G16" s="59">
        <v>470620</v>
      </c>
      <c r="H16" s="65">
        <v>285995</v>
      </c>
      <c r="I16" s="65">
        <v>212290</v>
      </c>
      <c r="J16" s="65">
        <v>10532920</v>
      </c>
      <c r="K16" s="65">
        <v>83472605</v>
      </c>
      <c r="L16" s="65">
        <v>83472605</v>
      </c>
      <c r="M16" s="66">
        <v>13928930</v>
      </c>
      <c r="N16" s="67">
        <v>16.686827971883712</v>
      </c>
    </row>
    <row r="17" spans="2:14" ht="48" customHeight="1" thickTop="1" thickBot="1" x14ac:dyDescent="0.2">
      <c r="B17" s="68" t="s">
        <v>12</v>
      </c>
      <c r="C17" s="69">
        <v>339899320</v>
      </c>
      <c r="D17" s="69">
        <v>493451050</v>
      </c>
      <c r="E17" s="69">
        <v>8404320</v>
      </c>
      <c r="F17" s="69">
        <v>841754690</v>
      </c>
      <c r="G17" s="69">
        <v>6581900</v>
      </c>
      <c r="H17" s="69">
        <v>4807320</v>
      </c>
      <c r="I17" s="69">
        <v>3349150</v>
      </c>
      <c r="J17" s="69">
        <v>127467290</v>
      </c>
      <c r="K17" s="69">
        <v>983960350</v>
      </c>
      <c r="L17" s="69">
        <v>983960350</v>
      </c>
      <c r="M17" s="70">
        <v>147290450</v>
      </c>
      <c r="N17" s="71">
        <v>14.969144844098647</v>
      </c>
    </row>
    <row r="18" spans="2:14" ht="48" customHeight="1" x14ac:dyDescent="0.15">
      <c r="E18" s="72"/>
      <c r="F18" s="72"/>
      <c r="I18" s="72"/>
      <c r="J18" s="72"/>
    </row>
    <row r="19" spans="2:14" ht="48" customHeight="1" x14ac:dyDescent="0.15">
      <c r="B19" s="319"/>
      <c r="C19" s="319"/>
      <c r="D19" s="319"/>
      <c r="E19" s="319"/>
      <c r="F19" s="319"/>
      <c r="G19" s="319"/>
      <c r="H19" s="319"/>
      <c r="I19" s="319"/>
      <c r="J19" s="319"/>
      <c r="K19" s="319"/>
      <c r="L19" s="319"/>
      <c r="M19" s="319"/>
    </row>
    <row r="20" spans="2:14" ht="48" customHeight="1" x14ac:dyDescent="0.15">
      <c r="B20" s="319"/>
      <c r="C20" s="319"/>
      <c r="D20" s="319"/>
      <c r="E20" s="319"/>
      <c r="F20" s="319"/>
      <c r="G20" s="319"/>
      <c r="H20" s="319"/>
      <c r="I20" s="319"/>
      <c r="J20" s="319"/>
      <c r="K20" s="319"/>
      <c r="L20" s="319"/>
      <c r="M20" s="319"/>
    </row>
  </sheetData>
  <mergeCells count="7">
    <mergeCell ref="B20:M20"/>
    <mergeCell ref="M1:N1"/>
    <mergeCell ref="M2:N2"/>
    <mergeCell ref="C3:K3"/>
    <mergeCell ref="L3:L4"/>
    <mergeCell ref="M3:M4"/>
    <mergeCell ref="B19:M19"/>
  </mergeCells>
  <phoneticPr fontId="3"/>
  <printOptions horizontalCentered="1"/>
  <pageMargins left="0.39370078740157483" right="0.39370078740157483" top="0.78740157480314965" bottom="0.55118110236220474" header="0.51181102362204722" footer="0.23622047244094491"/>
  <pageSetup paperSize="9" scale="65" firstPageNumber="70" orientation="landscape" r:id="rId1"/>
  <headerFooter scaleWithDoc="0" alignWithMargins="0"/>
  <ignoredErrors>
    <ignoredError sqref="B5:B16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48"/>
  <sheetViews>
    <sheetView view="pageBreakPreview" zoomScale="70" zoomScaleNormal="60" zoomScaleSheetLayoutView="70" workbookViewId="0">
      <selection activeCell="B1" sqref="B1"/>
    </sheetView>
  </sheetViews>
  <sheetFormatPr defaultRowHeight="48" customHeight="1" x14ac:dyDescent="0.15"/>
  <cols>
    <col min="1" max="1" width="4.25" style="124" customWidth="1"/>
    <col min="2" max="2" width="4.625" style="125" customWidth="1"/>
    <col min="3" max="3" width="22.625" style="125" bestFit="1" customWidth="1"/>
    <col min="4" max="4" width="14.625" style="125" customWidth="1"/>
    <col min="5" max="16" width="14.625" style="124" customWidth="1"/>
    <col min="17" max="42" width="11.625" style="124" customWidth="1"/>
    <col min="43" max="16384" width="9" style="124"/>
  </cols>
  <sheetData>
    <row r="2" spans="2:26" s="108" customFormat="1" ht="32.1" customHeight="1" x14ac:dyDescent="0.15">
      <c r="B2" s="105" t="s">
        <v>327</v>
      </c>
      <c r="C2" s="105"/>
      <c r="D2" s="105"/>
      <c r="E2" s="126"/>
      <c r="F2" s="126"/>
      <c r="G2" s="126"/>
      <c r="H2" s="126"/>
      <c r="I2" s="126"/>
      <c r="J2" s="126"/>
      <c r="K2" s="106"/>
      <c r="L2" s="106"/>
      <c r="M2" s="107"/>
      <c r="N2" s="368" t="s">
        <v>328</v>
      </c>
      <c r="O2" s="369"/>
      <c r="P2" s="370"/>
      <c r="Q2" s="126"/>
      <c r="R2" s="126"/>
      <c r="S2" s="126"/>
      <c r="T2" s="126"/>
      <c r="U2" s="126"/>
      <c r="V2" s="124"/>
      <c r="W2" s="124"/>
      <c r="X2" s="124"/>
      <c r="Y2" s="124"/>
      <c r="Z2" s="124"/>
    </row>
    <row r="3" spans="2:26" s="108" customFormat="1" ht="26.25" customHeight="1" x14ac:dyDescent="0.15">
      <c r="B3" s="124"/>
      <c r="C3" s="124"/>
      <c r="D3" s="124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09" t="s">
        <v>45</v>
      </c>
      <c r="Q3" s="125"/>
      <c r="R3" s="125"/>
      <c r="S3" s="125"/>
      <c r="T3" s="125"/>
      <c r="U3" s="125"/>
      <c r="V3" s="125"/>
      <c r="W3" s="125"/>
      <c r="X3" s="125"/>
      <c r="Y3" s="125"/>
      <c r="Z3" s="125"/>
    </row>
    <row r="4" spans="2:26" s="125" customFormat="1" ht="24" customHeight="1" x14ac:dyDescent="0.15">
      <c r="B4" s="371" t="s">
        <v>5</v>
      </c>
      <c r="C4" s="372"/>
      <c r="D4" s="110" t="s">
        <v>329</v>
      </c>
      <c r="E4" s="110" t="s">
        <v>330</v>
      </c>
      <c r="F4" s="110" t="s">
        <v>331</v>
      </c>
      <c r="G4" s="110" t="s">
        <v>332</v>
      </c>
      <c r="H4" s="110" t="s">
        <v>333</v>
      </c>
      <c r="I4" s="110" t="s">
        <v>334</v>
      </c>
      <c r="J4" s="110" t="s">
        <v>335</v>
      </c>
      <c r="K4" s="110" t="s">
        <v>336</v>
      </c>
      <c r="L4" s="110" t="s">
        <v>337</v>
      </c>
      <c r="M4" s="110" t="s">
        <v>338</v>
      </c>
      <c r="N4" s="110" t="s">
        <v>339</v>
      </c>
      <c r="O4" s="110" t="s">
        <v>340</v>
      </c>
      <c r="P4" s="110" t="s">
        <v>51</v>
      </c>
    </row>
    <row r="5" spans="2:26" s="108" customFormat="1" ht="26.25" customHeight="1" x14ac:dyDescent="0.15">
      <c r="B5" s="373" t="s">
        <v>341</v>
      </c>
      <c r="C5" s="30" t="s">
        <v>52</v>
      </c>
      <c r="D5" s="30">
        <v>0</v>
      </c>
      <c r="E5" s="30">
        <v>0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30">
        <v>0</v>
      </c>
      <c r="L5" s="30">
        <v>0</v>
      </c>
      <c r="M5" s="30">
        <v>0</v>
      </c>
      <c r="N5" s="30">
        <v>0</v>
      </c>
      <c r="O5" s="30">
        <v>0</v>
      </c>
      <c r="P5" s="30">
        <v>0</v>
      </c>
      <c r="Q5" s="124"/>
      <c r="R5" s="124"/>
      <c r="S5" s="124"/>
      <c r="T5" s="124"/>
      <c r="U5" s="124"/>
      <c r="V5" s="124"/>
      <c r="W5" s="124"/>
      <c r="X5" s="124"/>
      <c r="Y5" s="124"/>
      <c r="Z5" s="124"/>
    </row>
    <row r="6" spans="2:26" s="108" customFormat="1" ht="26.25" customHeight="1" x14ac:dyDescent="0.15">
      <c r="B6" s="374"/>
      <c r="C6" s="30" t="s">
        <v>342</v>
      </c>
      <c r="D6" s="30">
        <v>6942370</v>
      </c>
      <c r="E6" s="30">
        <v>7205330</v>
      </c>
      <c r="F6" s="30">
        <v>6657470</v>
      </c>
      <c r="G6" s="30">
        <v>7231370</v>
      </c>
      <c r="H6" s="30">
        <v>7251200</v>
      </c>
      <c r="I6" s="30">
        <v>5940420</v>
      </c>
      <c r="J6" s="30">
        <v>6190710</v>
      </c>
      <c r="K6" s="30">
        <v>6630130</v>
      </c>
      <c r="L6" s="30">
        <v>7415310</v>
      </c>
      <c r="M6" s="30">
        <v>6854120</v>
      </c>
      <c r="N6" s="30">
        <v>6200910</v>
      </c>
      <c r="O6" s="30">
        <v>6947100</v>
      </c>
      <c r="P6" s="30">
        <v>81466440</v>
      </c>
      <c r="Q6" s="124"/>
      <c r="R6" s="124"/>
      <c r="S6" s="124"/>
      <c r="T6" s="124"/>
      <c r="U6" s="124"/>
      <c r="V6" s="124"/>
      <c r="W6" s="124"/>
      <c r="X6" s="124"/>
      <c r="Y6" s="124"/>
      <c r="Z6" s="124"/>
    </row>
    <row r="7" spans="2:26" s="108" customFormat="1" ht="26.25" customHeight="1" x14ac:dyDescent="0.15">
      <c r="B7" s="374"/>
      <c r="C7" s="30" t="s">
        <v>53</v>
      </c>
      <c r="D7" s="30">
        <v>5751910</v>
      </c>
      <c r="E7" s="30">
        <v>6060550</v>
      </c>
      <c r="F7" s="30">
        <v>5601880</v>
      </c>
      <c r="G7" s="30">
        <v>5754950</v>
      </c>
      <c r="H7" s="30">
        <v>5712830</v>
      </c>
      <c r="I7" s="30">
        <v>5365520</v>
      </c>
      <c r="J7" s="30">
        <v>5297720</v>
      </c>
      <c r="K7" s="30">
        <v>5574740</v>
      </c>
      <c r="L7" s="30">
        <v>6155920</v>
      </c>
      <c r="M7" s="30">
        <v>5416800</v>
      </c>
      <c r="N7" s="30">
        <v>4824490</v>
      </c>
      <c r="O7" s="30">
        <v>5623950</v>
      </c>
      <c r="P7" s="30">
        <v>67141260</v>
      </c>
      <c r="Q7" s="124"/>
      <c r="R7" s="124"/>
      <c r="S7" s="124"/>
      <c r="T7" s="124"/>
      <c r="U7" s="124"/>
      <c r="V7" s="124"/>
      <c r="W7" s="124"/>
      <c r="X7" s="124"/>
      <c r="Y7" s="124"/>
      <c r="Z7" s="124"/>
    </row>
    <row r="8" spans="2:26" s="108" customFormat="1" ht="26.25" customHeight="1" x14ac:dyDescent="0.15">
      <c r="B8" s="374"/>
      <c r="C8" s="30" t="s">
        <v>343</v>
      </c>
      <c r="D8" s="30">
        <v>1228700</v>
      </c>
      <c r="E8" s="30">
        <v>1262060</v>
      </c>
      <c r="F8" s="30">
        <v>1185860</v>
      </c>
      <c r="G8" s="30">
        <v>967660</v>
      </c>
      <c r="H8" s="30">
        <v>961090</v>
      </c>
      <c r="I8" s="30">
        <v>908780</v>
      </c>
      <c r="J8" s="30">
        <v>930110</v>
      </c>
      <c r="K8" s="30">
        <v>894370</v>
      </c>
      <c r="L8" s="30">
        <v>986870</v>
      </c>
      <c r="M8" s="30">
        <v>801310</v>
      </c>
      <c r="N8" s="30">
        <v>817830</v>
      </c>
      <c r="O8" s="30">
        <v>959690</v>
      </c>
      <c r="P8" s="30">
        <v>11904330</v>
      </c>
      <c r="Q8" s="124"/>
      <c r="R8" s="124"/>
      <c r="S8" s="124"/>
      <c r="T8" s="124"/>
      <c r="U8" s="124"/>
      <c r="V8" s="124"/>
      <c r="W8" s="124"/>
      <c r="X8" s="124"/>
      <c r="Y8" s="124"/>
      <c r="Z8" s="124"/>
    </row>
    <row r="9" spans="2:26" s="108" customFormat="1" ht="26.25" customHeight="1" x14ac:dyDescent="0.15">
      <c r="B9" s="374"/>
      <c r="C9" s="30" t="s">
        <v>54</v>
      </c>
      <c r="D9" s="30">
        <v>7693950</v>
      </c>
      <c r="E9" s="30">
        <v>8108360</v>
      </c>
      <c r="F9" s="30">
        <v>7483480</v>
      </c>
      <c r="G9" s="30">
        <v>7810420</v>
      </c>
      <c r="H9" s="30">
        <v>7927720</v>
      </c>
      <c r="I9" s="30">
        <v>7570130</v>
      </c>
      <c r="J9" s="30">
        <v>7391500</v>
      </c>
      <c r="K9" s="30">
        <v>7769620</v>
      </c>
      <c r="L9" s="30">
        <v>8517070</v>
      </c>
      <c r="M9" s="30">
        <v>7621760</v>
      </c>
      <c r="N9" s="30">
        <v>6501290</v>
      </c>
      <c r="O9" s="30">
        <v>7772890</v>
      </c>
      <c r="P9" s="30">
        <v>92168190</v>
      </c>
      <c r="Q9" s="124"/>
      <c r="R9" s="124"/>
      <c r="S9" s="124"/>
      <c r="T9" s="124"/>
      <c r="U9" s="124"/>
      <c r="V9" s="124"/>
      <c r="W9" s="124"/>
      <c r="X9" s="124"/>
      <c r="Y9" s="124"/>
      <c r="Z9" s="124"/>
    </row>
    <row r="10" spans="2:26" s="108" customFormat="1" ht="26.25" customHeight="1" x14ac:dyDescent="0.15">
      <c r="B10" s="374"/>
      <c r="C10" s="30" t="s">
        <v>344</v>
      </c>
      <c r="D10" s="30">
        <v>4101770</v>
      </c>
      <c r="E10" s="30">
        <v>4213030</v>
      </c>
      <c r="F10" s="30">
        <v>3908970</v>
      </c>
      <c r="G10" s="30">
        <v>3744740</v>
      </c>
      <c r="H10" s="30">
        <v>3757550</v>
      </c>
      <c r="I10" s="30">
        <v>3794350</v>
      </c>
      <c r="J10" s="30">
        <v>3534660</v>
      </c>
      <c r="K10" s="30">
        <v>3744040</v>
      </c>
      <c r="L10" s="30">
        <v>4072950</v>
      </c>
      <c r="M10" s="30">
        <v>3708240</v>
      </c>
      <c r="N10" s="30">
        <v>3245490</v>
      </c>
      <c r="O10" s="30">
        <v>3765370</v>
      </c>
      <c r="P10" s="30">
        <v>45591160</v>
      </c>
      <c r="Q10" s="124"/>
      <c r="R10" s="124"/>
      <c r="S10" s="124"/>
      <c r="T10" s="124"/>
      <c r="U10" s="124"/>
      <c r="V10" s="124"/>
      <c r="W10" s="124"/>
      <c r="X10" s="124"/>
      <c r="Y10" s="124"/>
      <c r="Z10" s="124"/>
    </row>
    <row r="11" spans="2:26" s="108" customFormat="1" ht="26.25" customHeight="1" x14ac:dyDescent="0.15">
      <c r="B11" s="374"/>
      <c r="C11" s="30" t="s">
        <v>345</v>
      </c>
      <c r="D11" s="30">
        <v>3444860</v>
      </c>
      <c r="E11" s="30">
        <v>3639510</v>
      </c>
      <c r="F11" s="30">
        <v>3383030</v>
      </c>
      <c r="G11" s="30">
        <v>3198340</v>
      </c>
      <c r="H11" s="30">
        <v>3237490</v>
      </c>
      <c r="I11" s="30">
        <v>3588760</v>
      </c>
      <c r="J11" s="30">
        <v>3338850</v>
      </c>
      <c r="K11" s="30">
        <v>3345160</v>
      </c>
      <c r="L11" s="30">
        <v>3577390</v>
      </c>
      <c r="M11" s="30">
        <v>2861650</v>
      </c>
      <c r="N11" s="30">
        <v>2478340</v>
      </c>
      <c r="O11" s="30">
        <v>3285360</v>
      </c>
      <c r="P11" s="30">
        <v>39378740</v>
      </c>
      <c r="Q11" s="124"/>
      <c r="R11" s="124"/>
      <c r="S11" s="124"/>
      <c r="T11" s="124"/>
      <c r="U11" s="124"/>
      <c r="V11" s="124"/>
      <c r="W11" s="124"/>
      <c r="X11" s="124"/>
      <c r="Y11" s="124"/>
      <c r="Z11" s="124"/>
    </row>
    <row r="12" spans="2:26" s="108" customFormat="1" ht="26.25" customHeight="1" x14ac:dyDescent="0.15">
      <c r="B12" s="375"/>
      <c r="C12" s="30" t="s">
        <v>8</v>
      </c>
      <c r="D12" s="30">
        <v>29163560</v>
      </c>
      <c r="E12" s="30">
        <v>30488840</v>
      </c>
      <c r="F12" s="30">
        <v>28220690</v>
      </c>
      <c r="G12" s="30">
        <v>28707480</v>
      </c>
      <c r="H12" s="30">
        <v>28847880</v>
      </c>
      <c r="I12" s="30">
        <v>27167960</v>
      </c>
      <c r="J12" s="30">
        <v>26683550</v>
      </c>
      <c r="K12" s="30">
        <v>27958060</v>
      </c>
      <c r="L12" s="30">
        <v>30725510</v>
      </c>
      <c r="M12" s="30">
        <v>27263880</v>
      </c>
      <c r="N12" s="30">
        <v>24068350</v>
      </c>
      <c r="O12" s="30">
        <v>28354360</v>
      </c>
      <c r="P12" s="30">
        <v>337650120</v>
      </c>
      <c r="Q12" s="124"/>
      <c r="R12" s="124"/>
      <c r="S12" s="124"/>
      <c r="T12" s="124"/>
      <c r="U12" s="124"/>
      <c r="V12" s="124"/>
      <c r="W12" s="124"/>
      <c r="X12" s="124"/>
      <c r="Y12" s="124"/>
      <c r="Z12" s="124"/>
    </row>
    <row r="13" spans="2:26" s="108" customFormat="1" ht="26.25" customHeight="1" x14ac:dyDescent="0.15">
      <c r="B13" s="376" t="s">
        <v>346</v>
      </c>
      <c r="C13" s="111" t="s">
        <v>40</v>
      </c>
      <c r="D13" s="30">
        <v>327780</v>
      </c>
      <c r="E13" s="30">
        <v>314290</v>
      </c>
      <c r="F13" s="30">
        <v>309250</v>
      </c>
      <c r="G13" s="30">
        <v>409050</v>
      </c>
      <c r="H13" s="30">
        <v>362350</v>
      </c>
      <c r="I13" s="30">
        <v>337980</v>
      </c>
      <c r="J13" s="30">
        <v>309860</v>
      </c>
      <c r="K13" s="30">
        <v>312240</v>
      </c>
      <c r="L13" s="30">
        <v>392340</v>
      </c>
      <c r="M13" s="30">
        <v>256990</v>
      </c>
      <c r="N13" s="30">
        <v>277640</v>
      </c>
      <c r="O13" s="30">
        <v>330930</v>
      </c>
      <c r="P13" s="30">
        <v>3940700</v>
      </c>
    </row>
    <row r="14" spans="2:26" s="108" customFormat="1" ht="26.25" customHeight="1" x14ac:dyDescent="0.15">
      <c r="B14" s="376"/>
      <c r="C14" s="111" t="s">
        <v>347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</row>
    <row r="15" spans="2:26" s="108" customFormat="1" ht="26.25" customHeight="1" x14ac:dyDescent="0.15">
      <c r="B15" s="376"/>
      <c r="C15" s="111" t="s">
        <v>348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</row>
    <row r="16" spans="2:26" s="108" customFormat="1" ht="26.25" customHeight="1" x14ac:dyDescent="0.15">
      <c r="B16" s="376"/>
      <c r="C16" s="30" t="s">
        <v>8</v>
      </c>
      <c r="D16" s="30">
        <v>327780</v>
      </c>
      <c r="E16" s="30">
        <v>314290</v>
      </c>
      <c r="F16" s="30">
        <v>309250</v>
      </c>
      <c r="G16" s="30">
        <v>409050</v>
      </c>
      <c r="H16" s="30">
        <v>362350</v>
      </c>
      <c r="I16" s="30">
        <v>337980</v>
      </c>
      <c r="J16" s="30">
        <v>309860</v>
      </c>
      <c r="K16" s="30">
        <v>312240</v>
      </c>
      <c r="L16" s="30">
        <v>392340</v>
      </c>
      <c r="M16" s="30">
        <v>256990</v>
      </c>
      <c r="N16" s="30">
        <v>277640</v>
      </c>
      <c r="O16" s="30">
        <v>330930</v>
      </c>
      <c r="P16" s="30">
        <v>3940700</v>
      </c>
    </row>
    <row r="17" spans="2:16" s="108" customFormat="1" ht="26.25" customHeight="1" x14ac:dyDescent="0.15">
      <c r="B17" s="377" t="s">
        <v>349</v>
      </c>
      <c r="C17" s="111" t="s">
        <v>350</v>
      </c>
      <c r="D17" s="30">
        <v>434210</v>
      </c>
      <c r="E17" s="30">
        <v>483110</v>
      </c>
      <c r="F17" s="30">
        <v>461630</v>
      </c>
      <c r="G17" s="30">
        <v>499030</v>
      </c>
      <c r="H17" s="30">
        <v>514470</v>
      </c>
      <c r="I17" s="30">
        <v>470270</v>
      </c>
      <c r="J17" s="30">
        <v>433280</v>
      </c>
      <c r="K17" s="30">
        <v>418330</v>
      </c>
      <c r="L17" s="30">
        <v>446980</v>
      </c>
      <c r="M17" s="30">
        <v>443980</v>
      </c>
      <c r="N17" s="30">
        <v>381070</v>
      </c>
      <c r="O17" s="30">
        <v>420400</v>
      </c>
      <c r="P17" s="30">
        <v>5406760</v>
      </c>
    </row>
    <row r="18" spans="2:16" s="108" customFormat="1" ht="26.25" customHeight="1" x14ac:dyDescent="0.15">
      <c r="B18" s="377"/>
      <c r="C18" s="111" t="s">
        <v>351</v>
      </c>
      <c r="D18" s="30">
        <v>398250</v>
      </c>
      <c r="E18" s="30">
        <v>434410</v>
      </c>
      <c r="F18" s="30">
        <v>429040</v>
      </c>
      <c r="G18" s="30">
        <v>449330</v>
      </c>
      <c r="H18" s="30">
        <v>467110</v>
      </c>
      <c r="I18" s="30">
        <v>429180</v>
      </c>
      <c r="J18" s="30">
        <v>391060</v>
      </c>
      <c r="K18" s="30">
        <v>384860</v>
      </c>
      <c r="L18" s="30">
        <v>409040</v>
      </c>
      <c r="M18" s="30">
        <v>421180</v>
      </c>
      <c r="N18" s="30">
        <v>354570</v>
      </c>
      <c r="O18" s="30">
        <v>396070</v>
      </c>
      <c r="P18" s="30">
        <v>4964100</v>
      </c>
    </row>
    <row r="19" spans="2:16" s="108" customFormat="1" ht="26.25" customHeight="1" x14ac:dyDescent="0.15">
      <c r="B19" s="377"/>
      <c r="C19" s="111" t="s">
        <v>352</v>
      </c>
      <c r="D19" s="30">
        <v>400590</v>
      </c>
      <c r="E19" s="30">
        <v>444170</v>
      </c>
      <c r="F19" s="30">
        <v>419990</v>
      </c>
      <c r="G19" s="30">
        <v>470050</v>
      </c>
      <c r="H19" s="30">
        <v>451290</v>
      </c>
      <c r="I19" s="30">
        <v>437640</v>
      </c>
      <c r="J19" s="30">
        <v>397450</v>
      </c>
      <c r="K19" s="30">
        <v>367280</v>
      </c>
      <c r="L19" s="30">
        <v>407080</v>
      </c>
      <c r="M19" s="30">
        <v>406890</v>
      </c>
      <c r="N19" s="30">
        <v>348370</v>
      </c>
      <c r="O19" s="30">
        <v>385910</v>
      </c>
      <c r="P19" s="30">
        <v>4936710</v>
      </c>
    </row>
    <row r="20" spans="2:16" s="108" customFormat="1" ht="26.25" customHeight="1" x14ac:dyDescent="0.15">
      <c r="B20" s="377"/>
      <c r="C20" s="111" t="s">
        <v>353</v>
      </c>
      <c r="D20" s="30">
        <v>342590</v>
      </c>
      <c r="E20" s="30">
        <v>357220</v>
      </c>
      <c r="F20" s="30">
        <v>351390</v>
      </c>
      <c r="G20" s="30">
        <v>377920</v>
      </c>
      <c r="H20" s="30">
        <v>369340</v>
      </c>
      <c r="I20" s="30">
        <v>354730</v>
      </c>
      <c r="J20" s="30">
        <v>320200</v>
      </c>
      <c r="K20" s="30">
        <v>301140</v>
      </c>
      <c r="L20" s="30">
        <v>341850</v>
      </c>
      <c r="M20" s="30">
        <v>322350</v>
      </c>
      <c r="N20" s="30">
        <v>282080</v>
      </c>
      <c r="O20" s="30">
        <v>321400</v>
      </c>
      <c r="P20" s="30">
        <v>4042210</v>
      </c>
    </row>
    <row r="21" spans="2:16" s="108" customFormat="1" ht="26.25" customHeight="1" x14ac:dyDescent="0.15">
      <c r="B21" s="377"/>
      <c r="C21" s="111" t="s">
        <v>354</v>
      </c>
      <c r="D21" s="30">
        <v>439290</v>
      </c>
      <c r="E21" s="30">
        <v>482050</v>
      </c>
      <c r="F21" s="30">
        <v>478010</v>
      </c>
      <c r="G21" s="30">
        <v>489950</v>
      </c>
      <c r="H21" s="30">
        <v>511360</v>
      </c>
      <c r="I21" s="30">
        <v>477120</v>
      </c>
      <c r="J21" s="30">
        <v>429130</v>
      </c>
      <c r="K21" s="30">
        <v>415470</v>
      </c>
      <c r="L21" s="30">
        <v>440190</v>
      </c>
      <c r="M21" s="30">
        <v>440690</v>
      </c>
      <c r="N21" s="30">
        <v>376880</v>
      </c>
      <c r="O21" s="30">
        <v>429130</v>
      </c>
      <c r="P21" s="30">
        <v>5409270</v>
      </c>
    </row>
    <row r="22" spans="2:16" s="108" customFormat="1" ht="26.25" customHeight="1" x14ac:dyDescent="0.15">
      <c r="B22" s="377"/>
      <c r="C22" s="30" t="s">
        <v>8</v>
      </c>
      <c r="D22" s="30">
        <v>2014930</v>
      </c>
      <c r="E22" s="30">
        <v>2200960</v>
      </c>
      <c r="F22" s="30">
        <v>2140060</v>
      </c>
      <c r="G22" s="30">
        <v>2286280</v>
      </c>
      <c r="H22" s="30">
        <v>2313570</v>
      </c>
      <c r="I22" s="30">
        <v>2168940</v>
      </c>
      <c r="J22" s="30">
        <v>1971120</v>
      </c>
      <c r="K22" s="30">
        <v>1887080</v>
      </c>
      <c r="L22" s="30">
        <v>2045140</v>
      </c>
      <c r="M22" s="30">
        <v>2035090</v>
      </c>
      <c r="N22" s="30">
        <v>1742970</v>
      </c>
      <c r="O22" s="30">
        <v>1952910</v>
      </c>
      <c r="P22" s="30">
        <v>24759050</v>
      </c>
    </row>
    <row r="23" spans="2:16" s="108" customFormat="1" ht="26.25" customHeight="1" x14ac:dyDescent="0.15">
      <c r="B23" s="378" t="s">
        <v>355</v>
      </c>
      <c r="C23" s="111" t="s">
        <v>356</v>
      </c>
      <c r="D23" s="30">
        <v>438650</v>
      </c>
      <c r="E23" s="30">
        <v>450720</v>
      </c>
      <c r="F23" s="30">
        <v>443640</v>
      </c>
      <c r="G23" s="30">
        <v>452350</v>
      </c>
      <c r="H23" s="30">
        <v>451850</v>
      </c>
      <c r="I23" s="30">
        <v>441040</v>
      </c>
      <c r="J23" s="30">
        <v>408040</v>
      </c>
      <c r="K23" s="30">
        <v>426410</v>
      </c>
      <c r="L23" s="30">
        <v>459790</v>
      </c>
      <c r="M23" s="30">
        <v>423840</v>
      </c>
      <c r="N23" s="30">
        <v>391240</v>
      </c>
      <c r="O23" s="30">
        <v>457540</v>
      </c>
      <c r="P23" s="30">
        <v>5245110</v>
      </c>
    </row>
    <row r="24" spans="2:16" s="108" customFormat="1" ht="26.25" customHeight="1" x14ac:dyDescent="0.15">
      <c r="B24" s="378"/>
      <c r="C24" s="111" t="s">
        <v>357</v>
      </c>
      <c r="D24" s="30">
        <v>444290</v>
      </c>
      <c r="E24" s="30">
        <v>460060</v>
      </c>
      <c r="F24" s="30">
        <v>436020</v>
      </c>
      <c r="G24" s="119">
        <v>449380</v>
      </c>
      <c r="H24" s="30">
        <v>450100</v>
      </c>
      <c r="I24" s="30">
        <v>436820</v>
      </c>
      <c r="J24" s="30">
        <v>404160</v>
      </c>
      <c r="K24" s="30">
        <v>415800</v>
      </c>
      <c r="L24" s="30">
        <v>443900</v>
      </c>
      <c r="M24" s="30">
        <v>456500</v>
      </c>
      <c r="N24" s="30">
        <v>425300</v>
      </c>
      <c r="O24" s="30">
        <v>437900</v>
      </c>
      <c r="P24" s="30">
        <v>5260230</v>
      </c>
    </row>
    <row r="25" spans="2:16" s="108" customFormat="1" ht="26.25" customHeight="1" x14ac:dyDescent="0.15">
      <c r="B25" s="378"/>
      <c r="C25" s="111" t="s">
        <v>358</v>
      </c>
      <c r="D25" s="30">
        <v>483950</v>
      </c>
      <c r="E25" s="30">
        <v>492720</v>
      </c>
      <c r="F25" s="30">
        <v>474340</v>
      </c>
      <c r="G25" s="30">
        <v>483200</v>
      </c>
      <c r="H25" s="30">
        <v>489370</v>
      </c>
      <c r="I25" s="30">
        <v>464350</v>
      </c>
      <c r="J25" s="30">
        <v>442430</v>
      </c>
      <c r="K25" s="30">
        <v>453640</v>
      </c>
      <c r="L25" s="30">
        <v>492480</v>
      </c>
      <c r="M25" s="30">
        <v>464560</v>
      </c>
      <c r="N25" s="30">
        <v>418350</v>
      </c>
      <c r="O25" s="30">
        <v>482490</v>
      </c>
      <c r="P25" s="30">
        <v>5641880</v>
      </c>
    </row>
    <row r="26" spans="2:16" s="108" customFormat="1" ht="26.25" customHeight="1" x14ac:dyDescent="0.15">
      <c r="B26" s="378"/>
      <c r="C26" s="111" t="s">
        <v>359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</row>
    <row r="27" spans="2:16" s="108" customFormat="1" ht="26.25" customHeight="1" x14ac:dyDescent="0.15">
      <c r="B27" s="378"/>
      <c r="C27" s="111" t="s">
        <v>360</v>
      </c>
      <c r="D27" s="30">
        <v>116050</v>
      </c>
      <c r="E27" s="30">
        <v>127680</v>
      </c>
      <c r="F27" s="30">
        <v>117360</v>
      </c>
      <c r="G27" s="30">
        <v>124570</v>
      </c>
      <c r="H27" s="30">
        <v>120070</v>
      </c>
      <c r="I27" s="30">
        <v>112750</v>
      </c>
      <c r="J27" s="30">
        <v>110900</v>
      </c>
      <c r="K27" s="30">
        <v>110070</v>
      </c>
      <c r="L27" s="30">
        <v>121550</v>
      </c>
      <c r="M27" s="30">
        <v>84350</v>
      </c>
      <c r="N27" s="30">
        <v>64610</v>
      </c>
      <c r="O27" s="30">
        <v>119360</v>
      </c>
      <c r="P27" s="30">
        <v>1329320</v>
      </c>
    </row>
    <row r="28" spans="2:16" s="108" customFormat="1" ht="26.25" customHeight="1" x14ac:dyDescent="0.15">
      <c r="B28" s="378"/>
      <c r="C28" s="111" t="s">
        <v>361</v>
      </c>
      <c r="D28" s="30">
        <v>255060</v>
      </c>
      <c r="E28" s="30">
        <v>264350</v>
      </c>
      <c r="F28" s="30">
        <v>253480</v>
      </c>
      <c r="G28" s="30">
        <v>241080</v>
      </c>
      <c r="H28" s="30">
        <v>258820</v>
      </c>
      <c r="I28" s="30">
        <v>237120</v>
      </c>
      <c r="J28" s="30">
        <v>227740</v>
      </c>
      <c r="K28" s="30">
        <v>242680</v>
      </c>
      <c r="L28" s="30">
        <v>249480</v>
      </c>
      <c r="M28" s="30">
        <v>241500</v>
      </c>
      <c r="N28" s="30">
        <v>218780</v>
      </c>
      <c r="O28" s="30">
        <v>251390</v>
      </c>
      <c r="P28" s="30">
        <v>2941480</v>
      </c>
    </row>
    <row r="29" spans="2:16" s="108" customFormat="1" ht="26.25" customHeight="1" x14ac:dyDescent="0.15">
      <c r="B29" s="378"/>
      <c r="C29" s="30" t="s">
        <v>8</v>
      </c>
      <c r="D29" s="30">
        <v>1738000</v>
      </c>
      <c r="E29" s="30">
        <v>1795530</v>
      </c>
      <c r="F29" s="30">
        <v>1724840</v>
      </c>
      <c r="G29" s="30">
        <v>1750580</v>
      </c>
      <c r="H29" s="30">
        <v>1770210</v>
      </c>
      <c r="I29" s="30">
        <v>1692080</v>
      </c>
      <c r="J29" s="30">
        <v>1593270</v>
      </c>
      <c r="K29" s="30">
        <v>1648600</v>
      </c>
      <c r="L29" s="30">
        <v>1767200</v>
      </c>
      <c r="M29" s="30">
        <v>1670750</v>
      </c>
      <c r="N29" s="30">
        <v>1518280</v>
      </c>
      <c r="O29" s="30">
        <v>1748680</v>
      </c>
      <c r="P29" s="30">
        <v>20418020</v>
      </c>
    </row>
    <row r="30" spans="2:16" s="108" customFormat="1" ht="30" customHeight="1" x14ac:dyDescent="0.15">
      <c r="B30" s="365" t="s">
        <v>12</v>
      </c>
      <c r="C30" s="366"/>
      <c r="D30" s="26">
        <v>33244270</v>
      </c>
      <c r="E30" s="26">
        <v>34799620</v>
      </c>
      <c r="F30" s="26">
        <v>32394840</v>
      </c>
      <c r="G30" s="26">
        <v>33153390</v>
      </c>
      <c r="H30" s="26">
        <v>33294010</v>
      </c>
      <c r="I30" s="26">
        <v>31366960</v>
      </c>
      <c r="J30" s="26">
        <v>30557800</v>
      </c>
      <c r="K30" s="26">
        <v>31805980</v>
      </c>
      <c r="L30" s="26">
        <v>34930190</v>
      </c>
      <c r="M30" s="26">
        <v>31226710</v>
      </c>
      <c r="N30" s="26">
        <v>27607240</v>
      </c>
      <c r="O30" s="26">
        <v>32386880</v>
      </c>
      <c r="P30" s="26">
        <v>386767890</v>
      </c>
    </row>
    <row r="31" spans="2:16" s="108" customFormat="1" ht="5.25" customHeight="1" x14ac:dyDescent="0.15">
      <c r="B31" s="109"/>
      <c r="C31" s="109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</row>
    <row r="32" spans="2:16" s="108" customFormat="1" ht="24.75" customHeight="1" x14ac:dyDescent="0.15">
      <c r="B32" s="367" t="s">
        <v>362</v>
      </c>
      <c r="C32" s="367"/>
      <c r="D32" s="367"/>
      <c r="E32" s="367"/>
      <c r="F32" s="367"/>
      <c r="G32" s="367"/>
      <c r="H32" s="367"/>
      <c r="I32" s="367"/>
      <c r="J32" s="367"/>
      <c r="K32" s="367"/>
      <c r="L32" s="367"/>
      <c r="M32" s="367"/>
      <c r="N32" s="367"/>
      <c r="O32" s="367"/>
      <c r="P32" s="367"/>
    </row>
    <row r="33" spans="2:4" ht="24.75" customHeight="1" x14ac:dyDescent="0.15">
      <c r="B33" s="125" t="s">
        <v>363</v>
      </c>
    </row>
    <row r="34" spans="2:4" ht="25.5" customHeight="1" x14ac:dyDescent="0.15"/>
    <row r="47" spans="2:4" s="108" customFormat="1" ht="48" customHeight="1" x14ac:dyDescent="0.15"/>
    <row r="48" spans="2:4" ht="48" customHeight="1" x14ac:dyDescent="0.15">
      <c r="D48" s="124"/>
    </row>
  </sheetData>
  <mergeCells count="8">
    <mergeCell ref="B30:C30"/>
    <mergeCell ref="B32:P32"/>
    <mergeCell ref="N2:P2"/>
    <mergeCell ref="B4:C4"/>
    <mergeCell ref="B5:B12"/>
    <mergeCell ref="B13:B16"/>
    <mergeCell ref="B17:B22"/>
    <mergeCell ref="B23:B29"/>
  </mergeCells>
  <phoneticPr fontId="3"/>
  <printOptions horizontalCentered="1"/>
  <pageMargins left="0.39370078740157483" right="0.39370078740157483" top="0.78740157480314965" bottom="0.55118110236220474" header="0.51181102362204722" footer="0.23622047244094491"/>
  <pageSetup paperSize="9" scale="65" firstPageNumber="70" orientation="landscape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49"/>
  <sheetViews>
    <sheetView view="pageBreakPreview" zoomScale="70" zoomScaleNormal="70" zoomScaleSheetLayoutView="70" workbookViewId="0">
      <selection activeCell="C1" sqref="C1"/>
    </sheetView>
  </sheetViews>
  <sheetFormatPr defaultRowHeight="48" customHeight="1" x14ac:dyDescent="0.15"/>
  <cols>
    <col min="1" max="1" width="4.25" style="137" customWidth="1"/>
    <col min="2" max="2" width="4.625" style="139" customWidth="1"/>
    <col min="3" max="3" width="22.625" style="139" bestFit="1" customWidth="1"/>
    <col min="4" max="4" width="14.625" style="139" customWidth="1"/>
    <col min="5" max="16" width="14.625" style="137" customWidth="1"/>
    <col min="17" max="44" width="11.625" style="137" customWidth="1"/>
    <col min="45" max="16384" width="9" style="137"/>
  </cols>
  <sheetData>
    <row r="2" spans="2:28" s="138" customFormat="1" ht="32.1" customHeight="1" x14ac:dyDescent="0.15">
      <c r="B2" s="133" t="s">
        <v>327</v>
      </c>
      <c r="C2" s="133"/>
      <c r="D2" s="133"/>
      <c r="E2" s="134"/>
      <c r="F2" s="134"/>
      <c r="G2" s="134"/>
      <c r="H2" s="134"/>
      <c r="I2" s="134"/>
      <c r="J2" s="134"/>
      <c r="K2" s="135"/>
      <c r="L2" s="135"/>
      <c r="M2" s="136"/>
      <c r="N2" s="383" t="s">
        <v>55</v>
      </c>
      <c r="O2" s="383"/>
      <c r="P2" s="384"/>
      <c r="Q2" s="134"/>
      <c r="R2" s="134"/>
      <c r="S2" s="134"/>
      <c r="T2" s="134"/>
      <c r="U2" s="134"/>
      <c r="V2" s="134"/>
      <c r="W2" s="134"/>
      <c r="X2" s="137"/>
      <c r="Y2" s="137"/>
      <c r="Z2" s="137"/>
      <c r="AA2" s="137"/>
      <c r="AB2" s="137"/>
    </row>
    <row r="3" spans="2:28" s="138" customFormat="1" ht="26.25" customHeight="1" x14ac:dyDescent="0.15">
      <c r="B3" s="137"/>
      <c r="C3" s="137"/>
      <c r="D3" s="137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40" t="s">
        <v>45</v>
      </c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</row>
    <row r="4" spans="2:28" s="139" customFormat="1" ht="24" customHeight="1" x14ac:dyDescent="0.15">
      <c r="B4" s="385" t="s">
        <v>5</v>
      </c>
      <c r="C4" s="386"/>
      <c r="D4" s="141" t="s">
        <v>329</v>
      </c>
      <c r="E4" s="141" t="s">
        <v>330</v>
      </c>
      <c r="F4" s="141" t="s">
        <v>331</v>
      </c>
      <c r="G4" s="141" t="s">
        <v>332</v>
      </c>
      <c r="H4" s="141" t="s">
        <v>333</v>
      </c>
      <c r="I4" s="141" t="s">
        <v>334</v>
      </c>
      <c r="J4" s="141" t="s">
        <v>335</v>
      </c>
      <c r="K4" s="141" t="s">
        <v>336</v>
      </c>
      <c r="L4" s="141" t="s">
        <v>337</v>
      </c>
      <c r="M4" s="141" t="s">
        <v>338</v>
      </c>
      <c r="N4" s="141" t="s">
        <v>339</v>
      </c>
      <c r="O4" s="141" t="s">
        <v>340</v>
      </c>
      <c r="P4" s="141" t="s">
        <v>51</v>
      </c>
    </row>
    <row r="5" spans="2:28" s="138" customFormat="1" ht="26.25" customHeight="1" x14ac:dyDescent="0.15">
      <c r="B5" s="387" t="s">
        <v>364</v>
      </c>
      <c r="C5" s="142" t="s">
        <v>52</v>
      </c>
      <c r="D5" s="142">
        <v>0</v>
      </c>
      <c r="E5" s="142">
        <v>0</v>
      </c>
      <c r="F5" s="142">
        <v>0</v>
      </c>
      <c r="G5" s="142">
        <v>0</v>
      </c>
      <c r="H5" s="142">
        <v>0</v>
      </c>
      <c r="I5" s="142">
        <v>0</v>
      </c>
      <c r="J5" s="142">
        <v>0</v>
      </c>
      <c r="K5" s="142">
        <v>0</v>
      </c>
      <c r="L5" s="142">
        <v>0</v>
      </c>
      <c r="M5" s="142">
        <v>0</v>
      </c>
      <c r="N5" s="142">
        <v>0</v>
      </c>
      <c r="O5" s="142">
        <v>0</v>
      </c>
      <c r="P5" s="142">
        <v>0</v>
      </c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</row>
    <row r="6" spans="2:28" s="138" customFormat="1" ht="26.25" customHeight="1" x14ac:dyDescent="0.15">
      <c r="B6" s="387"/>
      <c r="C6" s="142" t="s">
        <v>342</v>
      </c>
      <c r="D6" s="142">
        <v>1234500</v>
      </c>
      <c r="E6" s="142">
        <v>1288710</v>
      </c>
      <c r="F6" s="142">
        <v>1182780</v>
      </c>
      <c r="G6" s="142">
        <v>1416390</v>
      </c>
      <c r="H6" s="142">
        <v>1425990</v>
      </c>
      <c r="I6" s="142">
        <v>1138230</v>
      </c>
      <c r="J6" s="142">
        <v>1273960</v>
      </c>
      <c r="K6" s="142">
        <v>1292610</v>
      </c>
      <c r="L6" s="142">
        <v>1411630</v>
      </c>
      <c r="M6" s="142">
        <v>1205200</v>
      </c>
      <c r="N6" s="142">
        <v>1140030</v>
      </c>
      <c r="O6" s="142">
        <v>1390330</v>
      </c>
      <c r="P6" s="142">
        <v>15400360</v>
      </c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</row>
    <row r="7" spans="2:28" s="138" customFormat="1" ht="26.25" customHeight="1" x14ac:dyDescent="0.15">
      <c r="B7" s="387"/>
      <c r="C7" s="142" t="s">
        <v>53</v>
      </c>
      <c r="D7" s="142">
        <v>869100</v>
      </c>
      <c r="E7" s="142">
        <v>913750</v>
      </c>
      <c r="F7" s="142">
        <v>866350</v>
      </c>
      <c r="G7" s="142">
        <v>876970</v>
      </c>
      <c r="H7" s="142">
        <v>903950</v>
      </c>
      <c r="I7" s="142">
        <v>845160</v>
      </c>
      <c r="J7" s="142">
        <v>816100</v>
      </c>
      <c r="K7" s="142">
        <v>872150</v>
      </c>
      <c r="L7" s="142">
        <v>950530</v>
      </c>
      <c r="M7" s="142">
        <v>820700</v>
      </c>
      <c r="N7" s="142">
        <v>763730</v>
      </c>
      <c r="O7" s="142">
        <v>872190</v>
      </c>
      <c r="P7" s="142">
        <v>10370680</v>
      </c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</row>
    <row r="8" spans="2:28" s="138" customFormat="1" ht="26.25" customHeight="1" x14ac:dyDescent="0.15">
      <c r="B8" s="387"/>
      <c r="C8" s="142" t="s">
        <v>343</v>
      </c>
      <c r="D8" s="142">
        <v>0</v>
      </c>
      <c r="E8" s="142">
        <v>0</v>
      </c>
      <c r="F8" s="142">
        <v>0</v>
      </c>
      <c r="G8" s="142">
        <v>0</v>
      </c>
      <c r="H8" s="142">
        <v>0</v>
      </c>
      <c r="I8" s="142">
        <v>0</v>
      </c>
      <c r="J8" s="142">
        <v>0</v>
      </c>
      <c r="K8" s="142">
        <v>0</v>
      </c>
      <c r="L8" s="142">
        <v>0</v>
      </c>
      <c r="M8" s="142">
        <v>0</v>
      </c>
      <c r="N8" s="142">
        <v>0</v>
      </c>
      <c r="O8" s="142">
        <v>0</v>
      </c>
      <c r="P8" s="142">
        <v>0</v>
      </c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</row>
    <row r="9" spans="2:28" s="138" customFormat="1" ht="26.25" customHeight="1" x14ac:dyDescent="0.15">
      <c r="B9" s="387"/>
      <c r="C9" s="142" t="s">
        <v>54</v>
      </c>
      <c r="D9" s="142">
        <v>0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  <c r="O9" s="142">
        <v>0</v>
      </c>
      <c r="P9" s="142">
        <v>0</v>
      </c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</row>
    <row r="10" spans="2:28" s="138" customFormat="1" ht="26.25" customHeight="1" x14ac:dyDescent="0.15">
      <c r="B10" s="387"/>
      <c r="C10" s="142" t="s">
        <v>344</v>
      </c>
      <c r="D10" s="142">
        <v>3870190</v>
      </c>
      <c r="E10" s="142">
        <v>4007500</v>
      </c>
      <c r="F10" s="142">
        <v>3736780</v>
      </c>
      <c r="G10" s="142">
        <v>3570230</v>
      </c>
      <c r="H10" s="142">
        <v>3571820</v>
      </c>
      <c r="I10" s="142">
        <v>3613290</v>
      </c>
      <c r="J10" s="142">
        <v>3358240</v>
      </c>
      <c r="K10" s="142">
        <v>3569870</v>
      </c>
      <c r="L10" s="142">
        <v>3889390</v>
      </c>
      <c r="M10" s="142">
        <v>3543010</v>
      </c>
      <c r="N10" s="142">
        <v>3091650</v>
      </c>
      <c r="O10" s="142">
        <v>3584980</v>
      </c>
      <c r="P10" s="142">
        <v>43406950</v>
      </c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</row>
    <row r="11" spans="2:28" s="138" customFormat="1" ht="26.25" customHeight="1" x14ac:dyDescent="0.15">
      <c r="B11" s="387"/>
      <c r="C11" s="142" t="s">
        <v>345</v>
      </c>
      <c r="D11" s="142">
        <v>0</v>
      </c>
      <c r="E11" s="142">
        <v>0</v>
      </c>
      <c r="F11" s="142">
        <v>1940</v>
      </c>
      <c r="G11" s="142">
        <v>0</v>
      </c>
      <c r="H11" s="142">
        <v>0</v>
      </c>
      <c r="I11" s="142">
        <v>4070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  <c r="P11" s="142">
        <v>6010</v>
      </c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</row>
    <row r="12" spans="2:28" s="138" customFormat="1" ht="26.25" customHeight="1" x14ac:dyDescent="0.15">
      <c r="B12" s="387"/>
      <c r="C12" s="142" t="s">
        <v>8</v>
      </c>
      <c r="D12" s="142">
        <v>5973790</v>
      </c>
      <c r="E12" s="142">
        <v>6209960</v>
      </c>
      <c r="F12" s="142">
        <v>5787850</v>
      </c>
      <c r="G12" s="142">
        <v>5863590</v>
      </c>
      <c r="H12" s="142">
        <v>5901760</v>
      </c>
      <c r="I12" s="142">
        <v>5600750</v>
      </c>
      <c r="J12" s="142">
        <v>5448300</v>
      </c>
      <c r="K12" s="142">
        <v>5734630</v>
      </c>
      <c r="L12" s="142">
        <v>6251550</v>
      </c>
      <c r="M12" s="142">
        <v>5568910</v>
      </c>
      <c r="N12" s="142">
        <v>4995410</v>
      </c>
      <c r="O12" s="142">
        <v>5847500</v>
      </c>
      <c r="P12" s="142">
        <v>69184000</v>
      </c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</row>
    <row r="13" spans="2:28" s="138" customFormat="1" ht="26.25" customHeight="1" x14ac:dyDescent="0.15">
      <c r="B13" s="388" t="s">
        <v>346</v>
      </c>
      <c r="C13" s="143" t="s">
        <v>40</v>
      </c>
      <c r="D13" s="142">
        <v>78610</v>
      </c>
      <c r="E13" s="142">
        <v>77750</v>
      </c>
      <c r="F13" s="142">
        <v>77820</v>
      </c>
      <c r="G13" s="142">
        <v>94940</v>
      </c>
      <c r="H13" s="142">
        <v>88600</v>
      </c>
      <c r="I13" s="142">
        <v>82830</v>
      </c>
      <c r="J13" s="142">
        <v>79390</v>
      </c>
      <c r="K13" s="142">
        <v>80960</v>
      </c>
      <c r="L13" s="142">
        <v>90370</v>
      </c>
      <c r="M13" s="142">
        <v>66080</v>
      </c>
      <c r="N13" s="142">
        <v>71960</v>
      </c>
      <c r="O13" s="142">
        <v>84750</v>
      </c>
      <c r="P13" s="142">
        <v>974060</v>
      </c>
    </row>
    <row r="14" spans="2:28" s="138" customFormat="1" ht="26.25" customHeight="1" x14ac:dyDescent="0.15">
      <c r="B14" s="388"/>
      <c r="C14" s="143" t="s">
        <v>347</v>
      </c>
      <c r="D14" s="142">
        <v>0</v>
      </c>
      <c r="E14" s="142">
        <v>0</v>
      </c>
      <c r="F14" s="142">
        <v>0</v>
      </c>
      <c r="G14" s="142">
        <v>0</v>
      </c>
      <c r="H14" s="142">
        <v>0</v>
      </c>
      <c r="I14" s="142">
        <v>0</v>
      </c>
      <c r="J14" s="142">
        <v>0</v>
      </c>
      <c r="K14" s="142">
        <v>0</v>
      </c>
      <c r="L14" s="142">
        <v>0</v>
      </c>
      <c r="M14" s="142">
        <v>0</v>
      </c>
      <c r="N14" s="142">
        <v>0</v>
      </c>
      <c r="O14" s="142">
        <v>0</v>
      </c>
      <c r="P14" s="142">
        <v>0</v>
      </c>
    </row>
    <row r="15" spans="2:28" s="138" customFormat="1" ht="26.25" customHeight="1" x14ac:dyDescent="0.15">
      <c r="B15" s="388"/>
      <c r="C15" s="143" t="s">
        <v>348</v>
      </c>
      <c r="D15" s="142">
        <v>0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  <c r="O15" s="142">
        <v>0</v>
      </c>
      <c r="P15" s="142">
        <v>0</v>
      </c>
    </row>
    <row r="16" spans="2:28" s="138" customFormat="1" ht="26.25" customHeight="1" x14ac:dyDescent="0.15">
      <c r="B16" s="388"/>
      <c r="C16" s="142" t="s">
        <v>8</v>
      </c>
      <c r="D16" s="142">
        <v>78610</v>
      </c>
      <c r="E16" s="142">
        <v>77750</v>
      </c>
      <c r="F16" s="142">
        <v>77820</v>
      </c>
      <c r="G16" s="142">
        <v>94940</v>
      </c>
      <c r="H16" s="142">
        <v>88600</v>
      </c>
      <c r="I16" s="142">
        <v>82830</v>
      </c>
      <c r="J16" s="142">
        <v>79390</v>
      </c>
      <c r="K16" s="142">
        <v>80960</v>
      </c>
      <c r="L16" s="142">
        <v>90370</v>
      </c>
      <c r="M16" s="142">
        <v>66080</v>
      </c>
      <c r="N16" s="142">
        <v>71960</v>
      </c>
      <c r="O16" s="142">
        <v>84750</v>
      </c>
      <c r="P16" s="142">
        <v>974060</v>
      </c>
    </row>
    <row r="17" spans="2:16" s="138" customFormat="1" ht="26.25" customHeight="1" x14ac:dyDescent="0.15">
      <c r="B17" s="389" t="s">
        <v>349</v>
      </c>
      <c r="C17" s="143" t="s">
        <v>350</v>
      </c>
      <c r="D17" s="142">
        <v>74650</v>
      </c>
      <c r="E17" s="142">
        <v>73030</v>
      </c>
      <c r="F17" s="142">
        <v>70450</v>
      </c>
      <c r="G17" s="142">
        <v>87370</v>
      </c>
      <c r="H17" s="142">
        <v>74860</v>
      </c>
      <c r="I17" s="142">
        <v>77950</v>
      </c>
      <c r="J17" s="142">
        <v>73390</v>
      </c>
      <c r="K17" s="142">
        <v>60050</v>
      </c>
      <c r="L17" s="142">
        <v>77460</v>
      </c>
      <c r="M17" s="142">
        <v>69780</v>
      </c>
      <c r="N17" s="142">
        <v>61630</v>
      </c>
      <c r="O17" s="142">
        <v>66770</v>
      </c>
      <c r="P17" s="142">
        <v>867390</v>
      </c>
    </row>
    <row r="18" spans="2:16" s="138" customFormat="1" ht="26.25" customHeight="1" x14ac:dyDescent="0.15">
      <c r="B18" s="390"/>
      <c r="C18" s="143" t="s">
        <v>351</v>
      </c>
      <c r="D18" s="142">
        <v>0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  <c r="O18" s="142">
        <v>0</v>
      </c>
      <c r="P18" s="142">
        <v>0</v>
      </c>
    </row>
    <row r="19" spans="2:16" s="138" customFormat="1" ht="26.25" customHeight="1" x14ac:dyDescent="0.15">
      <c r="B19" s="390"/>
      <c r="C19" s="143" t="s">
        <v>352</v>
      </c>
      <c r="D19" s="142">
        <v>60250</v>
      </c>
      <c r="E19" s="142">
        <v>65410</v>
      </c>
      <c r="F19" s="142">
        <v>57620</v>
      </c>
      <c r="G19" s="142">
        <v>74290</v>
      </c>
      <c r="H19" s="142">
        <v>61430</v>
      </c>
      <c r="I19" s="142">
        <v>69820</v>
      </c>
      <c r="J19" s="142">
        <v>61260</v>
      </c>
      <c r="K19" s="142">
        <v>51540</v>
      </c>
      <c r="L19" s="142">
        <v>61740</v>
      </c>
      <c r="M19" s="142">
        <v>63780</v>
      </c>
      <c r="N19" s="142">
        <v>54240</v>
      </c>
      <c r="O19" s="142">
        <v>59410</v>
      </c>
      <c r="P19" s="142">
        <v>740790</v>
      </c>
    </row>
    <row r="20" spans="2:16" s="138" customFormat="1" ht="26.25" customHeight="1" x14ac:dyDescent="0.15">
      <c r="B20" s="390"/>
      <c r="C20" s="143" t="s">
        <v>353</v>
      </c>
      <c r="D20" s="142">
        <v>329240</v>
      </c>
      <c r="E20" s="142">
        <v>343420</v>
      </c>
      <c r="F20" s="142">
        <v>334010</v>
      </c>
      <c r="G20" s="142">
        <v>363640</v>
      </c>
      <c r="H20" s="142">
        <v>352500</v>
      </c>
      <c r="I20" s="142">
        <v>341540</v>
      </c>
      <c r="J20" s="142">
        <v>307310</v>
      </c>
      <c r="K20" s="142">
        <v>286890</v>
      </c>
      <c r="L20" s="142">
        <v>328080</v>
      </c>
      <c r="M20" s="142">
        <v>308850</v>
      </c>
      <c r="N20" s="142">
        <v>269040</v>
      </c>
      <c r="O20" s="142">
        <v>305000</v>
      </c>
      <c r="P20" s="142">
        <v>3869520</v>
      </c>
    </row>
    <row r="21" spans="2:16" s="138" customFormat="1" ht="26.25" customHeight="1" x14ac:dyDescent="0.15">
      <c r="B21" s="390"/>
      <c r="C21" s="143" t="s">
        <v>354</v>
      </c>
      <c r="D21" s="142">
        <v>0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  <c r="P21" s="142">
        <v>0</v>
      </c>
    </row>
    <row r="22" spans="2:16" s="138" customFormat="1" ht="26.25" customHeight="1" x14ac:dyDescent="0.15">
      <c r="B22" s="391"/>
      <c r="C22" s="142" t="s">
        <v>8</v>
      </c>
      <c r="D22" s="142">
        <v>464140</v>
      </c>
      <c r="E22" s="142">
        <v>481860</v>
      </c>
      <c r="F22" s="142">
        <v>462080</v>
      </c>
      <c r="G22" s="142">
        <v>525300</v>
      </c>
      <c r="H22" s="142">
        <v>488790</v>
      </c>
      <c r="I22" s="142">
        <v>489310</v>
      </c>
      <c r="J22" s="142">
        <v>441960</v>
      </c>
      <c r="K22" s="142">
        <v>398480</v>
      </c>
      <c r="L22" s="142">
        <v>467280</v>
      </c>
      <c r="M22" s="142">
        <v>442410</v>
      </c>
      <c r="N22" s="142">
        <v>384910</v>
      </c>
      <c r="O22" s="142">
        <v>431180</v>
      </c>
      <c r="P22" s="142">
        <v>5477700</v>
      </c>
    </row>
    <row r="23" spans="2:16" s="138" customFormat="1" ht="26.25" customHeight="1" x14ac:dyDescent="0.15">
      <c r="B23" s="387" t="s">
        <v>355</v>
      </c>
      <c r="C23" s="143" t="s">
        <v>356</v>
      </c>
      <c r="D23" s="142">
        <v>48050</v>
      </c>
      <c r="E23" s="142">
        <v>56350</v>
      </c>
      <c r="F23" s="142">
        <v>58000</v>
      </c>
      <c r="G23" s="142">
        <v>48880</v>
      </c>
      <c r="H23" s="142">
        <v>61070</v>
      </c>
      <c r="I23" s="142">
        <v>50810</v>
      </c>
      <c r="J23" s="142">
        <v>46990</v>
      </c>
      <c r="K23" s="142">
        <v>58610</v>
      </c>
      <c r="L23" s="142">
        <v>51910</v>
      </c>
      <c r="M23" s="142">
        <v>54550</v>
      </c>
      <c r="N23" s="142">
        <v>48210</v>
      </c>
      <c r="O23" s="142">
        <v>57680</v>
      </c>
      <c r="P23" s="142">
        <v>641110</v>
      </c>
    </row>
    <row r="24" spans="2:16" s="138" customFormat="1" ht="26.25" customHeight="1" x14ac:dyDescent="0.15">
      <c r="B24" s="387"/>
      <c r="C24" s="143" t="s">
        <v>357</v>
      </c>
      <c r="D24" s="142">
        <v>43340</v>
      </c>
      <c r="E24" s="142">
        <v>50010</v>
      </c>
      <c r="F24" s="142">
        <v>46670</v>
      </c>
      <c r="G24" s="142">
        <v>43250</v>
      </c>
      <c r="H24" s="142">
        <v>50050</v>
      </c>
      <c r="I24" s="142">
        <v>46800</v>
      </c>
      <c r="J24" s="142">
        <v>41800</v>
      </c>
      <c r="K24" s="142">
        <v>48190</v>
      </c>
      <c r="L24" s="142">
        <v>46780</v>
      </c>
      <c r="M24" s="142">
        <v>48260</v>
      </c>
      <c r="N24" s="142">
        <v>42610</v>
      </c>
      <c r="O24" s="142">
        <v>47690</v>
      </c>
      <c r="P24" s="142">
        <v>555450</v>
      </c>
    </row>
    <row r="25" spans="2:16" s="138" customFormat="1" ht="26.25" customHeight="1" x14ac:dyDescent="0.15">
      <c r="B25" s="387"/>
      <c r="C25" s="143" t="s">
        <v>358</v>
      </c>
      <c r="D25" s="142">
        <v>0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142">
        <v>0</v>
      </c>
      <c r="O25" s="142">
        <v>0</v>
      </c>
      <c r="P25" s="142">
        <v>0</v>
      </c>
    </row>
    <row r="26" spans="2:16" s="138" customFormat="1" ht="26.25" customHeight="1" x14ac:dyDescent="0.15">
      <c r="B26" s="387"/>
      <c r="C26" s="143" t="s">
        <v>359</v>
      </c>
      <c r="D26" s="142">
        <v>0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  <c r="O26" s="142">
        <v>0</v>
      </c>
      <c r="P26" s="142">
        <v>0</v>
      </c>
    </row>
    <row r="27" spans="2:16" s="138" customFormat="1" ht="26.25" customHeight="1" x14ac:dyDescent="0.15">
      <c r="B27" s="387"/>
      <c r="C27" s="143" t="s">
        <v>360</v>
      </c>
      <c r="D27" s="142">
        <v>0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  <c r="P27" s="142">
        <v>0</v>
      </c>
    </row>
    <row r="28" spans="2:16" s="138" customFormat="1" ht="26.25" customHeight="1" x14ac:dyDescent="0.15">
      <c r="B28" s="387"/>
      <c r="C28" s="143" t="s">
        <v>361</v>
      </c>
      <c r="D28" s="142">
        <v>253370</v>
      </c>
      <c r="E28" s="142">
        <v>262800</v>
      </c>
      <c r="F28" s="142">
        <v>251810</v>
      </c>
      <c r="G28" s="142">
        <v>239340</v>
      </c>
      <c r="H28" s="142">
        <v>257390</v>
      </c>
      <c r="I28" s="142">
        <v>235510</v>
      </c>
      <c r="J28" s="142">
        <v>226250</v>
      </c>
      <c r="K28" s="142">
        <v>241420</v>
      </c>
      <c r="L28" s="142">
        <v>247860</v>
      </c>
      <c r="M28" s="142">
        <v>240350</v>
      </c>
      <c r="N28" s="142">
        <v>217620</v>
      </c>
      <c r="O28" s="142">
        <v>250090</v>
      </c>
      <c r="P28" s="142">
        <v>2923810</v>
      </c>
    </row>
    <row r="29" spans="2:16" s="138" customFormat="1" ht="26.25" customHeight="1" x14ac:dyDescent="0.15">
      <c r="B29" s="387"/>
      <c r="C29" s="142" t="s">
        <v>8</v>
      </c>
      <c r="D29" s="142">
        <v>344760</v>
      </c>
      <c r="E29" s="142">
        <v>369160</v>
      </c>
      <c r="F29" s="142">
        <v>356480</v>
      </c>
      <c r="G29" s="142">
        <v>331470</v>
      </c>
      <c r="H29" s="142">
        <v>368510</v>
      </c>
      <c r="I29" s="142">
        <v>333120</v>
      </c>
      <c r="J29" s="142">
        <v>315040</v>
      </c>
      <c r="K29" s="142">
        <v>348220</v>
      </c>
      <c r="L29" s="142">
        <v>346550</v>
      </c>
      <c r="M29" s="142">
        <v>343160</v>
      </c>
      <c r="N29" s="142">
        <v>308440</v>
      </c>
      <c r="O29" s="142">
        <v>355460</v>
      </c>
      <c r="P29" s="142">
        <v>4120370</v>
      </c>
    </row>
    <row r="30" spans="2:16" s="138" customFormat="1" ht="30" customHeight="1" x14ac:dyDescent="0.15">
      <c r="B30" s="379" t="s">
        <v>12</v>
      </c>
      <c r="C30" s="380"/>
      <c r="D30" s="144">
        <v>6861300</v>
      </c>
      <c r="E30" s="144">
        <v>7138730</v>
      </c>
      <c r="F30" s="144">
        <v>6684230</v>
      </c>
      <c r="G30" s="144">
        <v>6815300</v>
      </c>
      <c r="H30" s="144">
        <v>6847660</v>
      </c>
      <c r="I30" s="144">
        <v>6506010</v>
      </c>
      <c r="J30" s="144">
        <v>6284690</v>
      </c>
      <c r="K30" s="144">
        <v>6562290</v>
      </c>
      <c r="L30" s="144">
        <v>7155750</v>
      </c>
      <c r="M30" s="144">
        <v>6420560</v>
      </c>
      <c r="N30" s="144">
        <v>5760720</v>
      </c>
      <c r="O30" s="144">
        <v>6718890</v>
      </c>
      <c r="P30" s="144">
        <v>79756130</v>
      </c>
    </row>
    <row r="31" spans="2:16" s="138" customFormat="1" ht="5.25" customHeight="1" x14ac:dyDescent="0.15">
      <c r="B31" s="140"/>
      <c r="C31" s="140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</row>
    <row r="32" spans="2:16" s="138" customFormat="1" ht="15" customHeight="1" x14ac:dyDescent="0.15">
      <c r="B32" s="381" t="s">
        <v>371</v>
      </c>
      <c r="C32" s="381"/>
      <c r="D32" s="381"/>
      <c r="E32" s="381"/>
      <c r="F32" s="381"/>
      <c r="G32" s="381"/>
      <c r="H32" s="381"/>
      <c r="I32" s="381"/>
      <c r="J32" s="381"/>
      <c r="K32" s="381"/>
      <c r="L32" s="381"/>
      <c r="M32" s="381"/>
      <c r="N32" s="381"/>
      <c r="O32" s="381"/>
      <c r="P32" s="381"/>
    </row>
    <row r="33" spans="2:16" s="138" customFormat="1" ht="24.75" customHeight="1" x14ac:dyDescent="0.15">
      <c r="B33" s="382" t="s">
        <v>362</v>
      </c>
      <c r="C33" s="382"/>
      <c r="D33" s="382"/>
      <c r="E33" s="382"/>
      <c r="F33" s="382"/>
      <c r="G33" s="382"/>
      <c r="H33" s="382"/>
      <c r="I33" s="382"/>
      <c r="J33" s="382"/>
      <c r="K33" s="382"/>
      <c r="L33" s="382"/>
      <c r="M33" s="382"/>
      <c r="N33" s="382"/>
      <c r="O33" s="382"/>
      <c r="P33" s="382"/>
    </row>
    <row r="34" spans="2:16" ht="24.75" customHeight="1" x14ac:dyDescent="0.15">
      <c r="B34" s="139" t="s">
        <v>363</v>
      </c>
    </row>
    <row r="48" spans="2:16" s="138" customFormat="1" ht="48" customHeight="1" x14ac:dyDescent="0.15"/>
    <row r="49" spans="4:4" ht="48" customHeight="1" x14ac:dyDescent="0.15">
      <c r="D49" s="137"/>
    </row>
  </sheetData>
  <mergeCells count="9">
    <mergeCell ref="B30:C30"/>
    <mergeCell ref="B32:P32"/>
    <mergeCell ref="B33:P33"/>
    <mergeCell ref="N2:P2"/>
    <mergeCell ref="B4:C4"/>
    <mergeCell ref="B5:B12"/>
    <mergeCell ref="B13:B16"/>
    <mergeCell ref="B17:B22"/>
    <mergeCell ref="B23:B29"/>
  </mergeCells>
  <phoneticPr fontId="3"/>
  <printOptions horizontalCentered="1"/>
  <pageMargins left="0.39370078740157483" right="0.39370078740157483" top="0.78740157480314965" bottom="0.55118110236220474" header="0.51181102362204722" footer="0.23622047244094491"/>
  <pageSetup paperSize="9" scale="64" firstPageNumber="70" orientation="landscape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48"/>
  <sheetViews>
    <sheetView view="pageBreakPreview" zoomScale="55" zoomScaleNormal="70" zoomScaleSheetLayoutView="55" workbookViewId="0">
      <selection activeCell="B1" sqref="B1"/>
    </sheetView>
  </sheetViews>
  <sheetFormatPr defaultRowHeight="48" customHeight="1" x14ac:dyDescent="0.15"/>
  <cols>
    <col min="1" max="1" width="4.25" style="3" customWidth="1"/>
    <col min="2" max="2" width="4.625" style="4" customWidth="1"/>
    <col min="3" max="3" width="22.625" style="4" bestFit="1" customWidth="1"/>
    <col min="4" max="4" width="14.625" style="4" customWidth="1"/>
    <col min="5" max="16" width="14.625" style="3" customWidth="1"/>
    <col min="17" max="41" width="11.625" style="3" customWidth="1"/>
    <col min="42" max="16384" width="9" style="3"/>
  </cols>
  <sheetData>
    <row r="2" spans="2:25" s="1" customFormat="1" ht="32.1" customHeight="1" x14ac:dyDescent="0.15">
      <c r="B2" s="5" t="s">
        <v>327</v>
      </c>
      <c r="C2" s="5"/>
      <c r="D2" s="5"/>
      <c r="E2" s="6"/>
      <c r="F2" s="6"/>
      <c r="G2" s="6"/>
      <c r="H2" s="6"/>
      <c r="I2" s="6"/>
      <c r="J2" s="6"/>
      <c r="K2" s="7"/>
      <c r="L2" s="7"/>
      <c r="M2" s="8"/>
      <c r="N2" s="395" t="s">
        <v>56</v>
      </c>
      <c r="O2" s="395"/>
      <c r="P2" s="396"/>
      <c r="Q2" s="6"/>
      <c r="R2" s="6"/>
      <c r="S2" s="6"/>
      <c r="T2" s="6"/>
      <c r="U2" s="3"/>
      <c r="V2" s="3"/>
      <c r="W2" s="3"/>
      <c r="X2" s="3"/>
      <c r="Y2" s="3"/>
    </row>
    <row r="3" spans="2:25" s="1" customFormat="1" ht="26.25" customHeight="1" x14ac:dyDescent="0.15">
      <c r="B3" s="3"/>
      <c r="C3" s="3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9" t="s">
        <v>45</v>
      </c>
      <c r="Q3" s="4"/>
      <c r="R3" s="4"/>
      <c r="S3" s="4"/>
      <c r="T3" s="4"/>
      <c r="U3" s="4"/>
      <c r="V3" s="4"/>
      <c r="W3" s="4"/>
      <c r="X3" s="4"/>
      <c r="Y3" s="4"/>
    </row>
    <row r="4" spans="2:25" s="4" customFormat="1" ht="24" customHeight="1" x14ac:dyDescent="0.15">
      <c r="B4" s="397" t="s">
        <v>5</v>
      </c>
      <c r="C4" s="398"/>
      <c r="D4" s="10" t="s">
        <v>329</v>
      </c>
      <c r="E4" s="10" t="s">
        <v>330</v>
      </c>
      <c r="F4" s="10" t="s">
        <v>331</v>
      </c>
      <c r="G4" s="10" t="s">
        <v>332</v>
      </c>
      <c r="H4" s="10" t="s">
        <v>333</v>
      </c>
      <c r="I4" s="10" t="s">
        <v>334</v>
      </c>
      <c r="J4" s="10" t="s">
        <v>335</v>
      </c>
      <c r="K4" s="10" t="s">
        <v>336</v>
      </c>
      <c r="L4" s="10" t="s">
        <v>337</v>
      </c>
      <c r="M4" s="10" t="s">
        <v>338</v>
      </c>
      <c r="N4" s="10" t="s">
        <v>339</v>
      </c>
      <c r="O4" s="10" t="s">
        <v>340</v>
      </c>
      <c r="P4" s="10" t="s">
        <v>51</v>
      </c>
    </row>
    <row r="5" spans="2:25" s="1" customFormat="1" ht="26.25" customHeight="1" x14ac:dyDescent="0.15">
      <c r="B5" s="399" t="s">
        <v>364</v>
      </c>
      <c r="C5" s="2" t="s">
        <v>52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3"/>
      <c r="R5" s="3"/>
      <c r="S5" s="3"/>
      <c r="T5" s="3"/>
      <c r="U5" s="3"/>
      <c r="V5" s="3"/>
      <c r="W5" s="3"/>
      <c r="X5" s="3"/>
      <c r="Y5" s="3"/>
    </row>
    <row r="6" spans="2:25" s="1" customFormat="1" ht="26.25" customHeight="1" x14ac:dyDescent="0.15">
      <c r="B6" s="399"/>
      <c r="C6" s="2" t="s">
        <v>342</v>
      </c>
      <c r="D6" s="2">
        <v>0</v>
      </c>
      <c r="E6" s="2">
        <v>0</v>
      </c>
      <c r="F6" s="2">
        <v>0</v>
      </c>
      <c r="G6" s="2">
        <v>0</v>
      </c>
      <c r="H6" s="2">
        <v>5430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5430</v>
      </c>
      <c r="Q6" s="3"/>
      <c r="R6" s="3"/>
      <c r="S6" s="3"/>
      <c r="T6" s="3"/>
      <c r="U6" s="3"/>
      <c r="V6" s="3"/>
      <c r="W6" s="3"/>
      <c r="X6" s="3"/>
      <c r="Y6" s="3"/>
    </row>
    <row r="7" spans="2:25" s="1" customFormat="1" ht="26.25" customHeight="1" x14ac:dyDescent="0.15">
      <c r="B7" s="399"/>
      <c r="C7" s="2" t="s">
        <v>53</v>
      </c>
      <c r="D7" s="2">
        <v>4016370</v>
      </c>
      <c r="E7" s="2">
        <v>4244170</v>
      </c>
      <c r="F7" s="2">
        <v>3902560</v>
      </c>
      <c r="G7" s="2">
        <v>4056450</v>
      </c>
      <c r="H7" s="2">
        <v>3986400</v>
      </c>
      <c r="I7" s="2">
        <v>3750430</v>
      </c>
      <c r="J7" s="2">
        <v>3718620</v>
      </c>
      <c r="K7" s="2">
        <v>3935150</v>
      </c>
      <c r="L7" s="2">
        <v>4336850</v>
      </c>
      <c r="M7" s="2">
        <v>3849320</v>
      </c>
      <c r="N7" s="2">
        <v>3366940</v>
      </c>
      <c r="O7" s="2">
        <v>3939410</v>
      </c>
      <c r="P7" s="2">
        <v>47102670</v>
      </c>
      <c r="Q7" s="3"/>
      <c r="R7" s="3"/>
      <c r="S7" s="3"/>
      <c r="T7" s="3"/>
      <c r="U7" s="3"/>
      <c r="V7" s="3"/>
      <c r="W7" s="3"/>
      <c r="X7" s="3"/>
      <c r="Y7" s="3"/>
    </row>
    <row r="8" spans="2:25" s="1" customFormat="1" ht="26.25" customHeight="1" x14ac:dyDescent="0.15">
      <c r="B8" s="399"/>
      <c r="C8" s="2" t="s">
        <v>343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3"/>
      <c r="R8" s="3"/>
      <c r="S8" s="3"/>
      <c r="T8" s="3"/>
      <c r="U8" s="3"/>
      <c r="V8" s="3"/>
      <c r="W8" s="3"/>
      <c r="X8" s="3"/>
      <c r="Y8" s="3"/>
    </row>
    <row r="9" spans="2:25" s="1" customFormat="1" ht="26.25" customHeight="1" x14ac:dyDescent="0.15">
      <c r="B9" s="399"/>
      <c r="C9" s="2" t="s">
        <v>54</v>
      </c>
      <c r="D9" s="2">
        <v>0</v>
      </c>
      <c r="E9" s="2">
        <v>0</v>
      </c>
      <c r="F9" s="2">
        <v>0</v>
      </c>
      <c r="G9" s="2">
        <v>0</v>
      </c>
      <c r="H9" s="2">
        <v>1840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1840</v>
      </c>
      <c r="Q9" s="3"/>
      <c r="R9" s="3"/>
      <c r="S9" s="3"/>
      <c r="T9" s="3"/>
      <c r="U9" s="3"/>
      <c r="V9" s="3"/>
      <c r="W9" s="3"/>
      <c r="X9" s="3"/>
      <c r="Y9" s="3"/>
    </row>
    <row r="10" spans="2:25" s="1" customFormat="1" ht="26.25" customHeight="1" x14ac:dyDescent="0.15">
      <c r="B10" s="399"/>
      <c r="C10" s="2" t="s">
        <v>344</v>
      </c>
      <c r="D10" s="2">
        <v>231580</v>
      </c>
      <c r="E10" s="2">
        <v>205530</v>
      </c>
      <c r="F10" s="2">
        <v>172190</v>
      </c>
      <c r="G10" s="2">
        <v>174510</v>
      </c>
      <c r="H10" s="2">
        <v>185730</v>
      </c>
      <c r="I10" s="2">
        <v>181060</v>
      </c>
      <c r="J10" s="2">
        <v>176420</v>
      </c>
      <c r="K10" s="2">
        <v>174170</v>
      </c>
      <c r="L10" s="2">
        <v>183560</v>
      </c>
      <c r="M10" s="2">
        <v>165230</v>
      </c>
      <c r="N10" s="2">
        <v>153840</v>
      </c>
      <c r="O10" s="2">
        <v>180390</v>
      </c>
      <c r="P10" s="2">
        <v>2184210</v>
      </c>
      <c r="Q10" s="3"/>
      <c r="R10" s="3"/>
      <c r="S10" s="3"/>
      <c r="T10" s="3"/>
      <c r="U10" s="3"/>
      <c r="V10" s="3"/>
      <c r="W10" s="3"/>
      <c r="X10" s="3"/>
      <c r="Y10" s="3"/>
    </row>
    <row r="11" spans="2:25" s="1" customFormat="1" ht="26.25" customHeight="1" x14ac:dyDescent="0.15">
      <c r="B11" s="399"/>
      <c r="C11" s="2" t="s">
        <v>345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3"/>
      <c r="R11" s="3"/>
      <c r="S11" s="3"/>
      <c r="T11" s="3"/>
      <c r="U11" s="3"/>
      <c r="V11" s="3"/>
      <c r="W11" s="3"/>
      <c r="X11" s="3"/>
      <c r="Y11" s="3"/>
    </row>
    <row r="12" spans="2:25" s="1" customFormat="1" ht="26.25" customHeight="1" x14ac:dyDescent="0.15">
      <c r="B12" s="399"/>
      <c r="C12" s="2" t="s">
        <v>8</v>
      </c>
      <c r="D12" s="2">
        <v>4247950</v>
      </c>
      <c r="E12" s="2">
        <v>4449700</v>
      </c>
      <c r="F12" s="2">
        <v>4074750</v>
      </c>
      <c r="G12" s="2">
        <v>4230960</v>
      </c>
      <c r="H12" s="2">
        <v>4179400</v>
      </c>
      <c r="I12" s="2">
        <v>3931490</v>
      </c>
      <c r="J12" s="2">
        <v>3895040</v>
      </c>
      <c r="K12" s="2">
        <v>4109320</v>
      </c>
      <c r="L12" s="2">
        <v>4520410</v>
      </c>
      <c r="M12" s="2">
        <v>4014550</v>
      </c>
      <c r="N12" s="2">
        <v>3520780</v>
      </c>
      <c r="O12" s="2">
        <v>4119800</v>
      </c>
      <c r="P12" s="2">
        <v>49294150</v>
      </c>
      <c r="Q12" s="3"/>
      <c r="R12" s="3"/>
      <c r="S12" s="3"/>
      <c r="T12" s="3"/>
      <c r="U12" s="3"/>
      <c r="V12" s="3"/>
      <c r="W12" s="3"/>
      <c r="X12" s="3"/>
      <c r="Y12" s="3"/>
    </row>
    <row r="13" spans="2:25" s="1" customFormat="1" ht="26.25" customHeight="1" x14ac:dyDescent="0.15">
      <c r="B13" s="400" t="s">
        <v>346</v>
      </c>
      <c r="C13" s="11" t="s">
        <v>40</v>
      </c>
      <c r="D13" s="2">
        <v>35550</v>
      </c>
      <c r="E13" s="2">
        <v>33940</v>
      </c>
      <c r="F13" s="2">
        <v>30610</v>
      </c>
      <c r="G13" s="2">
        <v>50880</v>
      </c>
      <c r="H13" s="2">
        <v>35920</v>
      </c>
      <c r="I13" s="2">
        <v>30300</v>
      </c>
      <c r="J13" s="2">
        <v>32130</v>
      </c>
      <c r="K13" s="2">
        <v>28930</v>
      </c>
      <c r="L13" s="2">
        <v>47520</v>
      </c>
      <c r="M13" s="2">
        <v>25820</v>
      </c>
      <c r="N13" s="2">
        <v>31000</v>
      </c>
      <c r="O13" s="2">
        <v>36690</v>
      </c>
      <c r="P13" s="2">
        <v>419290</v>
      </c>
    </row>
    <row r="14" spans="2:25" s="1" customFormat="1" ht="26.25" customHeight="1" x14ac:dyDescent="0.15">
      <c r="B14" s="400"/>
      <c r="C14" s="11" t="s">
        <v>347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</row>
    <row r="15" spans="2:25" s="1" customFormat="1" ht="26.25" customHeight="1" x14ac:dyDescent="0.15">
      <c r="B15" s="400"/>
      <c r="C15" s="11" t="s">
        <v>348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</row>
    <row r="16" spans="2:25" s="1" customFormat="1" ht="26.25" customHeight="1" x14ac:dyDescent="0.15">
      <c r="B16" s="400"/>
      <c r="C16" s="2" t="s">
        <v>8</v>
      </c>
      <c r="D16" s="2">
        <v>35550</v>
      </c>
      <c r="E16" s="2">
        <v>33940</v>
      </c>
      <c r="F16" s="2">
        <v>30610</v>
      </c>
      <c r="G16" s="2">
        <v>50880</v>
      </c>
      <c r="H16" s="2">
        <v>35920</v>
      </c>
      <c r="I16" s="2">
        <v>30300</v>
      </c>
      <c r="J16" s="2">
        <v>32130</v>
      </c>
      <c r="K16" s="2">
        <v>28930</v>
      </c>
      <c r="L16" s="2">
        <v>47520</v>
      </c>
      <c r="M16" s="2">
        <v>25820</v>
      </c>
      <c r="N16" s="2">
        <v>31000</v>
      </c>
      <c r="O16" s="2">
        <v>36690</v>
      </c>
      <c r="P16" s="2">
        <v>419290</v>
      </c>
    </row>
    <row r="17" spans="2:16" s="1" customFormat="1" ht="26.25" customHeight="1" x14ac:dyDescent="0.15">
      <c r="B17" s="401" t="s">
        <v>349</v>
      </c>
      <c r="C17" s="11" t="s">
        <v>350</v>
      </c>
      <c r="D17" s="2">
        <v>258150</v>
      </c>
      <c r="E17" s="2">
        <v>288170</v>
      </c>
      <c r="F17" s="2">
        <v>268000</v>
      </c>
      <c r="G17" s="2">
        <v>299610</v>
      </c>
      <c r="H17" s="2">
        <v>299720</v>
      </c>
      <c r="I17" s="2">
        <v>276210</v>
      </c>
      <c r="J17" s="2">
        <v>259240</v>
      </c>
      <c r="K17" s="2">
        <v>246020</v>
      </c>
      <c r="L17" s="2">
        <v>261000</v>
      </c>
      <c r="M17" s="2">
        <v>268630</v>
      </c>
      <c r="N17" s="2">
        <v>225640</v>
      </c>
      <c r="O17" s="2">
        <v>242910</v>
      </c>
      <c r="P17" s="2">
        <v>3193300</v>
      </c>
    </row>
    <row r="18" spans="2:16" s="1" customFormat="1" ht="26.25" customHeight="1" x14ac:dyDescent="0.15">
      <c r="B18" s="402"/>
      <c r="C18" s="11" t="s">
        <v>351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</row>
    <row r="19" spans="2:16" s="1" customFormat="1" ht="26.25" customHeight="1" x14ac:dyDescent="0.15">
      <c r="B19" s="402"/>
      <c r="C19" s="11" t="s">
        <v>352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</row>
    <row r="20" spans="2:16" s="1" customFormat="1" ht="26.25" customHeight="1" x14ac:dyDescent="0.15">
      <c r="B20" s="402"/>
      <c r="C20" s="11" t="s">
        <v>353</v>
      </c>
      <c r="D20" s="2">
        <v>13350</v>
      </c>
      <c r="E20" s="2">
        <v>13800</v>
      </c>
      <c r="F20" s="2">
        <v>17380</v>
      </c>
      <c r="G20" s="2">
        <v>14280</v>
      </c>
      <c r="H20" s="2">
        <v>16840</v>
      </c>
      <c r="I20" s="2">
        <v>13190</v>
      </c>
      <c r="J20" s="2">
        <v>12890</v>
      </c>
      <c r="K20" s="2">
        <v>14250</v>
      </c>
      <c r="L20" s="2">
        <v>13770</v>
      </c>
      <c r="M20" s="2">
        <v>13500</v>
      </c>
      <c r="N20" s="2">
        <v>13040</v>
      </c>
      <c r="O20" s="2">
        <v>16400</v>
      </c>
      <c r="P20" s="2">
        <v>172690</v>
      </c>
    </row>
    <row r="21" spans="2:16" s="1" customFormat="1" ht="26.25" customHeight="1" x14ac:dyDescent="0.15">
      <c r="B21" s="402"/>
      <c r="C21" s="11" t="s">
        <v>354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</row>
    <row r="22" spans="2:16" s="1" customFormat="1" ht="26.25" customHeight="1" x14ac:dyDescent="0.15">
      <c r="B22" s="403"/>
      <c r="C22" s="2" t="s">
        <v>8</v>
      </c>
      <c r="D22" s="2">
        <v>271500</v>
      </c>
      <c r="E22" s="2">
        <v>301970</v>
      </c>
      <c r="F22" s="2">
        <v>285380</v>
      </c>
      <c r="G22" s="2">
        <v>313890</v>
      </c>
      <c r="H22" s="2">
        <v>316560</v>
      </c>
      <c r="I22" s="2">
        <v>289400</v>
      </c>
      <c r="J22" s="2">
        <v>272130</v>
      </c>
      <c r="K22" s="2">
        <v>260270</v>
      </c>
      <c r="L22" s="2">
        <v>274770</v>
      </c>
      <c r="M22" s="2">
        <v>282130</v>
      </c>
      <c r="N22" s="2">
        <v>238680</v>
      </c>
      <c r="O22" s="2">
        <v>259310</v>
      </c>
      <c r="P22" s="2">
        <v>3365990</v>
      </c>
    </row>
    <row r="23" spans="2:16" s="1" customFormat="1" ht="26.25" customHeight="1" x14ac:dyDescent="0.15">
      <c r="B23" s="399" t="s">
        <v>355</v>
      </c>
      <c r="C23" s="11" t="s">
        <v>356</v>
      </c>
      <c r="D23" s="2">
        <v>274120</v>
      </c>
      <c r="E23" s="2">
        <v>283180</v>
      </c>
      <c r="F23" s="2">
        <v>284810</v>
      </c>
      <c r="G23" s="2">
        <v>278770</v>
      </c>
      <c r="H23" s="2">
        <v>286490</v>
      </c>
      <c r="I23" s="2">
        <v>279750</v>
      </c>
      <c r="J23" s="2">
        <v>253050</v>
      </c>
      <c r="K23" s="2">
        <v>272840</v>
      </c>
      <c r="L23" s="2">
        <v>292610</v>
      </c>
      <c r="M23" s="2">
        <v>267110</v>
      </c>
      <c r="N23" s="2">
        <v>245930</v>
      </c>
      <c r="O23" s="2">
        <v>291640</v>
      </c>
      <c r="P23" s="2">
        <v>3310300</v>
      </c>
    </row>
    <row r="24" spans="2:16" s="1" customFormat="1" ht="26.25" customHeight="1" x14ac:dyDescent="0.15">
      <c r="B24" s="399"/>
      <c r="C24" s="11" t="s">
        <v>357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2:16" s="1" customFormat="1" ht="26.25" customHeight="1" x14ac:dyDescent="0.15">
      <c r="B25" s="399"/>
      <c r="C25" s="11" t="s">
        <v>358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</row>
    <row r="26" spans="2:16" s="1" customFormat="1" ht="26.25" customHeight="1" x14ac:dyDescent="0.15">
      <c r="B26" s="399"/>
      <c r="C26" s="11" t="s">
        <v>359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</row>
    <row r="27" spans="2:16" s="1" customFormat="1" ht="26.25" customHeight="1" x14ac:dyDescent="0.15">
      <c r="B27" s="399"/>
      <c r="C27" s="11" t="s">
        <v>360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</row>
    <row r="28" spans="2:16" s="1" customFormat="1" ht="26.25" customHeight="1" x14ac:dyDescent="0.15">
      <c r="B28" s="399"/>
      <c r="C28" s="11" t="s">
        <v>361</v>
      </c>
      <c r="D28" s="2">
        <v>1690</v>
      </c>
      <c r="E28" s="2">
        <v>1550</v>
      </c>
      <c r="F28" s="2">
        <v>1670</v>
      </c>
      <c r="G28" s="2">
        <v>1740</v>
      </c>
      <c r="H28" s="2">
        <v>1430</v>
      </c>
      <c r="I28" s="2">
        <v>1610</v>
      </c>
      <c r="J28" s="2">
        <v>1490</v>
      </c>
      <c r="K28" s="2">
        <v>1260</v>
      </c>
      <c r="L28" s="2">
        <v>1620</v>
      </c>
      <c r="M28" s="2">
        <v>1150</v>
      </c>
      <c r="N28" s="2">
        <v>1160</v>
      </c>
      <c r="O28" s="2">
        <v>1300</v>
      </c>
      <c r="P28" s="2">
        <v>17670</v>
      </c>
    </row>
    <row r="29" spans="2:16" s="1" customFormat="1" ht="26.25" customHeight="1" x14ac:dyDescent="0.15">
      <c r="B29" s="399"/>
      <c r="C29" s="2" t="s">
        <v>8</v>
      </c>
      <c r="D29" s="2">
        <v>275810</v>
      </c>
      <c r="E29" s="2">
        <v>284730</v>
      </c>
      <c r="F29" s="2">
        <v>286480</v>
      </c>
      <c r="G29" s="2">
        <v>280510</v>
      </c>
      <c r="H29" s="2">
        <v>287920</v>
      </c>
      <c r="I29" s="2">
        <v>281360</v>
      </c>
      <c r="J29" s="2">
        <v>254540</v>
      </c>
      <c r="K29" s="2">
        <v>274100</v>
      </c>
      <c r="L29" s="2">
        <v>294230</v>
      </c>
      <c r="M29" s="2">
        <v>268260</v>
      </c>
      <c r="N29" s="2">
        <v>247090</v>
      </c>
      <c r="O29" s="2">
        <v>292940</v>
      </c>
      <c r="P29" s="2">
        <v>3327970</v>
      </c>
    </row>
    <row r="30" spans="2:16" s="1" customFormat="1" ht="30" customHeight="1" x14ac:dyDescent="0.15">
      <c r="B30" s="392" t="s">
        <v>12</v>
      </c>
      <c r="C30" s="393"/>
      <c r="D30" s="120">
        <v>4830810</v>
      </c>
      <c r="E30" s="120">
        <v>5070340</v>
      </c>
      <c r="F30" s="120">
        <v>4677220</v>
      </c>
      <c r="G30" s="120">
        <v>4876240</v>
      </c>
      <c r="H30" s="120">
        <v>4819800</v>
      </c>
      <c r="I30" s="120">
        <v>4532550</v>
      </c>
      <c r="J30" s="120">
        <v>4453840</v>
      </c>
      <c r="K30" s="120">
        <v>4672620</v>
      </c>
      <c r="L30" s="120">
        <v>5136930</v>
      </c>
      <c r="M30" s="120">
        <v>4590760</v>
      </c>
      <c r="N30" s="120">
        <v>4037550</v>
      </c>
      <c r="O30" s="120">
        <v>4708740</v>
      </c>
      <c r="P30" s="120">
        <v>56407400</v>
      </c>
    </row>
    <row r="31" spans="2:16" s="1" customFormat="1" ht="5.25" customHeight="1" x14ac:dyDescent="0.15">
      <c r="B31" s="9"/>
      <c r="C31" s="9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2:16" s="1" customFormat="1" ht="24.75" customHeight="1" x14ac:dyDescent="0.15">
      <c r="B32" s="394" t="s">
        <v>362</v>
      </c>
      <c r="C32" s="394"/>
      <c r="D32" s="394"/>
      <c r="E32" s="394"/>
      <c r="F32" s="394"/>
      <c r="G32" s="394"/>
      <c r="H32" s="394"/>
      <c r="I32" s="394"/>
      <c r="J32" s="394"/>
      <c r="K32" s="394"/>
      <c r="L32" s="394"/>
      <c r="M32" s="394"/>
      <c r="N32" s="394"/>
      <c r="O32" s="394"/>
      <c r="P32" s="394"/>
    </row>
    <row r="33" spans="2:4" ht="24.75" customHeight="1" x14ac:dyDescent="0.15">
      <c r="B33" s="4" t="s">
        <v>363</v>
      </c>
    </row>
    <row r="47" spans="2:4" s="1" customFormat="1" ht="48" customHeight="1" x14ac:dyDescent="0.15"/>
    <row r="48" spans="2:4" ht="48" customHeight="1" x14ac:dyDescent="0.15">
      <c r="D48" s="3"/>
    </row>
  </sheetData>
  <mergeCells count="8">
    <mergeCell ref="B30:C30"/>
    <mergeCell ref="B32:P32"/>
    <mergeCell ref="N2:P2"/>
    <mergeCell ref="B4:C4"/>
    <mergeCell ref="B5:B12"/>
    <mergeCell ref="B13:B16"/>
    <mergeCell ref="B17:B22"/>
    <mergeCell ref="B23:B29"/>
  </mergeCells>
  <phoneticPr fontId="3"/>
  <printOptions horizontalCentered="1"/>
  <pageMargins left="0.39370078740157483" right="0.39370078740157483" top="0.78740157480314965" bottom="0.55118110236220474" header="0.51181102362204722" footer="0.23622047244094491"/>
  <pageSetup paperSize="9" scale="65" firstPageNumber="70" orientation="landscape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view="pageBreakPreview" topLeftCell="B1" zoomScale="55" zoomScaleNormal="70" zoomScaleSheetLayoutView="55" workbookViewId="0">
      <selection activeCell="B1" sqref="B1"/>
    </sheetView>
  </sheetViews>
  <sheetFormatPr defaultRowHeight="48" customHeight="1" x14ac:dyDescent="0.15"/>
  <cols>
    <col min="1" max="1" width="4.25" style="3" customWidth="1"/>
    <col min="2" max="2" width="4.625" style="4" customWidth="1"/>
    <col min="3" max="3" width="22.625" style="4" bestFit="1" customWidth="1"/>
    <col min="4" max="4" width="14.625" style="4" customWidth="1"/>
    <col min="5" max="16" width="14.625" style="3" customWidth="1"/>
    <col min="17" max="40" width="11.625" style="3" customWidth="1"/>
    <col min="41" max="16384" width="9" style="3"/>
  </cols>
  <sheetData>
    <row r="2" spans="2:24" s="1" customFormat="1" ht="32.1" customHeight="1" x14ac:dyDescent="0.15">
      <c r="B2" s="5" t="s">
        <v>327</v>
      </c>
      <c r="C2" s="5"/>
      <c r="D2" s="5"/>
      <c r="E2" s="6"/>
      <c r="F2" s="6"/>
      <c r="G2" s="6"/>
      <c r="H2" s="6"/>
      <c r="I2" s="6"/>
      <c r="J2" s="6"/>
      <c r="K2" s="7"/>
      <c r="L2" s="7"/>
      <c r="M2" s="8"/>
      <c r="N2" s="395" t="s">
        <v>57</v>
      </c>
      <c r="O2" s="395"/>
      <c r="P2" s="396"/>
      <c r="Q2" s="6"/>
      <c r="R2" s="6"/>
      <c r="S2" s="6"/>
      <c r="T2" s="3"/>
      <c r="U2" s="3"/>
      <c r="V2" s="3"/>
      <c r="W2" s="3"/>
      <c r="X2" s="3"/>
    </row>
    <row r="3" spans="2:24" s="1" customFormat="1" ht="26.25" customHeight="1" x14ac:dyDescent="0.15">
      <c r="B3" s="3"/>
      <c r="C3" s="3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9" t="s">
        <v>45</v>
      </c>
      <c r="Q3" s="4"/>
      <c r="R3" s="4"/>
      <c r="S3" s="4"/>
      <c r="T3" s="4"/>
      <c r="U3" s="4"/>
      <c r="V3" s="4"/>
      <c r="W3" s="4"/>
      <c r="X3" s="4"/>
    </row>
    <row r="4" spans="2:24" s="4" customFormat="1" ht="24" customHeight="1" x14ac:dyDescent="0.15">
      <c r="B4" s="397" t="s">
        <v>5</v>
      </c>
      <c r="C4" s="398"/>
      <c r="D4" s="10" t="s">
        <v>329</v>
      </c>
      <c r="E4" s="10" t="s">
        <v>330</v>
      </c>
      <c r="F4" s="10" t="s">
        <v>331</v>
      </c>
      <c r="G4" s="10" t="s">
        <v>332</v>
      </c>
      <c r="H4" s="10" t="s">
        <v>333</v>
      </c>
      <c r="I4" s="10" t="s">
        <v>334</v>
      </c>
      <c r="J4" s="10" t="s">
        <v>335</v>
      </c>
      <c r="K4" s="10" t="s">
        <v>336</v>
      </c>
      <c r="L4" s="10" t="s">
        <v>337</v>
      </c>
      <c r="M4" s="10" t="s">
        <v>338</v>
      </c>
      <c r="N4" s="10" t="s">
        <v>339</v>
      </c>
      <c r="O4" s="10" t="s">
        <v>340</v>
      </c>
      <c r="P4" s="10" t="s">
        <v>51</v>
      </c>
    </row>
    <row r="5" spans="2:24" s="1" customFormat="1" ht="26.25" customHeight="1" x14ac:dyDescent="0.15">
      <c r="B5" s="399" t="s">
        <v>364</v>
      </c>
      <c r="C5" s="2" t="s">
        <v>52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3"/>
      <c r="R5" s="3"/>
      <c r="S5" s="3"/>
      <c r="T5" s="3"/>
      <c r="U5" s="3"/>
      <c r="V5" s="3"/>
      <c r="W5" s="3"/>
      <c r="X5" s="3"/>
    </row>
    <row r="6" spans="2:24" s="1" customFormat="1" ht="26.25" customHeight="1" x14ac:dyDescent="0.15">
      <c r="B6" s="399"/>
      <c r="C6" s="2" t="s">
        <v>342</v>
      </c>
      <c r="D6" s="2">
        <v>1809230</v>
      </c>
      <c r="E6" s="2">
        <v>1867060</v>
      </c>
      <c r="F6" s="2">
        <v>1727180</v>
      </c>
      <c r="G6" s="2">
        <v>1770000</v>
      </c>
      <c r="H6" s="2">
        <v>1744840</v>
      </c>
      <c r="I6" s="2">
        <v>1414510</v>
      </c>
      <c r="J6" s="2">
        <v>1381250</v>
      </c>
      <c r="K6" s="2">
        <v>1483930</v>
      </c>
      <c r="L6" s="2">
        <v>1712150</v>
      </c>
      <c r="M6" s="2">
        <v>1834510</v>
      </c>
      <c r="N6" s="2">
        <v>1686910</v>
      </c>
      <c r="O6" s="2">
        <v>1546200</v>
      </c>
      <c r="P6" s="2">
        <v>19977770</v>
      </c>
      <c r="Q6" s="3"/>
      <c r="R6" s="3"/>
      <c r="S6" s="3"/>
      <c r="T6" s="3"/>
      <c r="U6" s="3"/>
      <c r="V6" s="3"/>
      <c r="W6" s="3"/>
      <c r="X6" s="3"/>
    </row>
    <row r="7" spans="2:24" s="1" customFormat="1" ht="26.25" customHeight="1" x14ac:dyDescent="0.15">
      <c r="B7" s="399"/>
      <c r="C7" s="2" t="s">
        <v>53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3"/>
      <c r="R7" s="3"/>
      <c r="S7" s="3"/>
      <c r="T7" s="3"/>
      <c r="U7" s="3"/>
      <c r="V7" s="3"/>
      <c r="W7" s="3"/>
      <c r="X7" s="3"/>
    </row>
    <row r="8" spans="2:24" s="1" customFormat="1" ht="26.25" customHeight="1" x14ac:dyDescent="0.15">
      <c r="B8" s="399"/>
      <c r="C8" s="2" t="s">
        <v>343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3"/>
      <c r="R8" s="3"/>
      <c r="S8" s="3"/>
      <c r="T8" s="3"/>
      <c r="U8" s="3"/>
      <c r="V8" s="3"/>
      <c r="W8" s="3"/>
      <c r="X8" s="3"/>
    </row>
    <row r="9" spans="2:24" s="1" customFormat="1" ht="26.25" customHeight="1" x14ac:dyDescent="0.15">
      <c r="B9" s="399"/>
      <c r="C9" s="2" t="s">
        <v>54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940</v>
      </c>
      <c r="N9" s="2">
        <v>0</v>
      </c>
      <c r="O9" s="2">
        <v>0</v>
      </c>
      <c r="P9" s="2">
        <v>940</v>
      </c>
      <c r="Q9" s="3"/>
      <c r="R9" s="3"/>
      <c r="S9" s="3"/>
      <c r="T9" s="3"/>
      <c r="U9" s="3"/>
      <c r="V9" s="3"/>
      <c r="W9" s="3"/>
      <c r="X9" s="3"/>
    </row>
    <row r="10" spans="2:24" s="1" customFormat="1" ht="26.25" customHeight="1" x14ac:dyDescent="0.15">
      <c r="B10" s="399"/>
      <c r="C10" s="2" t="s">
        <v>344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3"/>
      <c r="R10" s="3"/>
      <c r="S10" s="3"/>
      <c r="T10" s="3"/>
      <c r="U10" s="3"/>
      <c r="V10" s="3"/>
      <c r="W10" s="3"/>
      <c r="X10" s="3"/>
    </row>
    <row r="11" spans="2:24" s="1" customFormat="1" ht="26.25" customHeight="1" x14ac:dyDescent="0.15">
      <c r="B11" s="399"/>
      <c r="C11" s="2" t="s">
        <v>345</v>
      </c>
      <c r="D11" s="2">
        <v>1149920</v>
      </c>
      <c r="E11" s="2">
        <v>1234860</v>
      </c>
      <c r="F11" s="2">
        <v>1138670</v>
      </c>
      <c r="G11" s="2">
        <v>1170570</v>
      </c>
      <c r="H11" s="2">
        <v>1183140</v>
      </c>
      <c r="I11" s="2">
        <v>1340970</v>
      </c>
      <c r="J11" s="2">
        <v>1339490</v>
      </c>
      <c r="K11" s="2">
        <v>1374130</v>
      </c>
      <c r="L11" s="2">
        <v>1411750</v>
      </c>
      <c r="M11" s="2">
        <v>961390</v>
      </c>
      <c r="N11" s="2">
        <v>777710</v>
      </c>
      <c r="O11" s="2">
        <v>1357220</v>
      </c>
      <c r="P11" s="2">
        <v>14439820</v>
      </c>
      <c r="Q11" s="3"/>
      <c r="R11" s="3"/>
      <c r="S11" s="3"/>
      <c r="T11" s="3"/>
      <c r="U11" s="3"/>
      <c r="V11" s="3"/>
      <c r="W11" s="3"/>
      <c r="X11" s="3"/>
    </row>
    <row r="12" spans="2:24" s="1" customFormat="1" ht="26.25" customHeight="1" x14ac:dyDescent="0.15">
      <c r="B12" s="399"/>
      <c r="C12" s="2" t="s">
        <v>8</v>
      </c>
      <c r="D12" s="2">
        <v>2959150</v>
      </c>
      <c r="E12" s="2">
        <v>3101920</v>
      </c>
      <c r="F12" s="2">
        <v>2865850</v>
      </c>
      <c r="G12" s="2">
        <v>2940570</v>
      </c>
      <c r="H12" s="2">
        <v>2927980</v>
      </c>
      <c r="I12" s="2">
        <v>2755480</v>
      </c>
      <c r="J12" s="2">
        <v>2720740</v>
      </c>
      <c r="K12" s="2">
        <v>2858060</v>
      </c>
      <c r="L12" s="2">
        <v>3123900</v>
      </c>
      <c r="M12" s="2">
        <v>2796840</v>
      </c>
      <c r="N12" s="2">
        <v>2464620</v>
      </c>
      <c r="O12" s="2">
        <v>2903420</v>
      </c>
      <c r="P12" s="2">
        <v>34418530</v>
      </c>
      <c r="Q12" s="3"/>
      <c r="R12" s="3"/>
      <c r="S12" s="3"/>
      <c r="T12" s="3"/>
      <c r="U12" s="3"/>
      <c r="V12" s="3"/>
      <c r="W12" s="3"/>
      <c r="X12" s="3"/>
    </row>
    <row r="13" spans="2:24" s="1" customFormat="1" ht="26.25" customHeight="1" x14ac:dyDescent="0.15">
      <c r="B13" s="400" t="s">
        <v>346</v>
      </c>
      <c r="C13" s="11" t="s">
        <v>40</v>
      </c>
      <c r="D13" s="2">
        <v>22250</v>
      </c>
      <c r="E13" s="2">
        <v>21850</v>
      </c>
      <c r="F13" s="2">
        <v>20460</v>
      </c>
      <c r="G13" s="2">
        <v>40590</v>
      </c>
      <c r="H13" s="2">
        <v>25240</v>
      </c>
      <c r="I13" s="2">
        <v>22970</v>
      </c>
      <c r="J13" s="2">
        <v>20670</v>
      </c>
      <c r="K13" s="2">
        <v>20770</v>
      </c>
      <c r="L13" s="2">
        <v>27190</v>
      </c>
      <c r="M13" s="2">
        <v>18410</v>
      </c>
      <c r="N13" s="2">
        <v>18260</v>
      </c>
      <c r="O13" s="2">
        <v>21390</v>
      </c>
      <c r="P13" s="2">
        <v>280050</v>
      </c>
    </row>
    <row r="14" spans="2:24" s="1" customFormat="1" ht="26.25" customHeight="1" x14ac:dyDescent="0.15">
      <c r="B14" s="400"/>
      <c r="C14" s="11" t="s">
        <v>347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</row>
    <row r="15" spans="2:24" s="1" customFormat="1" ht="26.25" customHeight="1" x14ac:dyDescent="0.15">
      <c r="B15" s="400"/>
      <c r="C15" s="11" t="s">
        <v>348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</row>
    <row r="16" spans="2:24" s="1" customFormat="1" ht="26.25" customHeight="1" x14ac:dyDescent="0.15">
      <c r="B16" s="400"/>
      <c r="C16" s="2" t="s">
        <v>8</v>
      </c>
      <c r="D16" s="2">
        <v>22250</v>
      </c>
      <c r="E16" s="2">
        <v>21850</v>
      </c>
      <c r="F16" s="2">
        <v>20460</v>
      </c>
      <c r="G16" s="2">
        <v>40590</v>
      </c>
      <c r="H16" s="2">
        <v>25240</v>
      </c>
      <c r="I16" s="2">
        <v>22970</v>
      </c>
      <c r="J16" s="2">
        <v>20670</v>
      </c>
      <c r="K16" s="2">
        <v>20770</v>
      </c>
      <c r="L16" s="2">
        <v>27190</v>
      </c>
      <c r="M16" s="2">
        <v>18410</v>
      </c>
      <c r="N16" s="2">
        <v>18260</v>
      </c>
      <c r="O16" s="2">
        <v>21390</v>
      </c>
      <c r="P16" s="2">
        <v>280050</v>
      </c>
    </row>
    <row r="17" spans="2:16" s="1" customFormat="1" ht="26.25" customHeight="1" x14ac:dyDescent="0.15">
      <c r="B17" s="401" t="s">
        <v>349</v>
      </c>
      <c r="C17" s="11" t="s">
        <v>350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</row>
    <row r="18" spans="2:16" s="1" customFormat="1" ht="26.25" customHeight="1" x14ac:dyDescent="0.15">
      <c r="B18" s="402"/>
      <c r="C18" s="11" t="s">
        <v>351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</row>
    <row r="19" spans="2:16" s="1" customFormat="1" ht="26.25" customHeight="1" x14ac:dyDescent="0.15">
      <c r="B19" s="402"/>
      <c r="C19" s="11" t="s">
        <v>352</v>
      </c>
      <c r="D19" s="2">
        <v>222450</v>
      </c>
      <c r="E19" s="2">
        <v>219220</v>
      </c>
      <c r="F19" s="2">
        <v>203720</v>
      </c>
      <c r="G19" s="2">
        <v>255390</v>
      </c>
      <c r="H19" s="2">
        <v>213060</v>
      </c>
      <c r="I19" s="2">
        <v>224750</v>
      </c>
      <c r="J19" s="2">
        <v>209530</v>
      </c>
      <c r="K19" s="2">
        <v>171980</v>
      </c>
      <c r="L19" s="2">
        <v>214680</v>
      </c>
      <c r="M19" s="2">
        <v>200390</v>
      </c>
      <c r="N19" s="2">
        <v>173250</v>
      </c>
      <c r="O19" s="2">
        <v>189920</v>
      </c>
      <c r="P19" s="2">
        <v>2498340</v>
      </c>
    </row>
    <row r="20" spans="2:16" s="1" customFormat="1" ht="26.25" customHeight="1" x14ac:dyDescent="0.15">
      <c r="B20" s="402"/>
      <c r="C20" s="11" t="s">
        <v>353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</row>
    <row r="21" spans="2:16" s="1" customFormat="1" ht="26.25" customHeight="1" x14ac:dyDescent="0.15">
      <c r="B21" s="402"/>
      <c r="C21" s="11" t="s">
        <v>354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</row>
    <row r="22" spans="2:16" s="1" customFormat="1" ht="26.25" customHeight="1" x14ac:dyDescent="0.15">
      <c r="B22" s="403"/>
      <c r="C22" s="2" t="s">
        <v>8</v>
      </c>
      <c r="D22" s="2">
        <v>222450</v>
      </c>
      <c r="E22" s="2">
        <v>219220</v>
      </c>
      <c r="F22" s="2">
        <v>203720</v>
      </c>
      <c r="G22" s="2">
        <v>255390</v>
      </c>
      <c r="H22" s="2">
        <v>213060</v>
      </c>
      <c r="I22" s="2">
        <v>224750</v>
      </c>
      <c r="J22" s="2">
        <v>209530</v>
      </c>
      <c r="K22" s="2">
        <v>171980</v>
      </c>
      <c r="L22" s="2">
        <v>214680</v>
      </c>
      <c r="M22" s="2">
        <v>200390</v>
      </c>
      <c r="N22" s="2">
        <v>173250</v>
      </c>
      <c r="O22" s="2">
        <v>189920</v>
      </c>
      <c r="P22" s="2">
        <v>2498340</v>
      </c>
    </row>
    <row r="23" spans="2:16" s="1" customFormat="1" ht="26.25" customHeight="1" x14ac:dyDescent="0.15">
      <c r="B23" s="399" t="s">
        <v>355</v>
      </c>
      <c r="C23" s="11" t="s">
        <v>356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</row>
    <row r="24" spans="2:16" s="1" customFormat="1" ht="26.25" customHeight="1" x14ac:dyDescent="0.15">
      <c r="B24" s="399"/>
      <c r="C24" s="11" t="s">
        <v>357</v>
      </c>
      <c r="D24" s="2">
        <v>111320</v>
      </c>
      <c r="E24" s="2">
        <v>128190</v>
      </c>
      <c r="F24" s="2">
        <v>127830</v>
      </c>
      <c r="G24" s="2">
        <v>108040</v>
      </c>
      <c r="H24" s="2">
        <v>133660</v>
      </c>
      <c r="I24" s="2">
        <v>112850</v>
      </c>
      <c r="J24" s="2">
        <v>102630</v>
      </c>
      <c r="K24" s="2">
        <v>124860</v>
      </c>
      <c r="L24" s="2">
        <v>112830</v>
      </c>
      <c r="M24" s="2">
        <v>133520</v>
      </c>
      <c r="N24" s="2">
        <v>123940</v>
      </c>
      <c r="O24" s="2">
        <v>120980</v>
      </c>
      <c r="P24" s="2">
        <v>1440650</v>
      </c>
    </row>
    <row r="25" spans="2:16" s="1" customFormat="1" ht="26.25" customHeight="1" x14ac:dyDescent="0.15">
      <c r="B25" s="399"/>
      <c r="C25" s="11" t="s">
        <v>358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</row>
    <row r="26" spans="2:16" s="1" customFormat="1" ht="26.25" customHeight="1" x14ac:dyDescent="0.15">
      <c r="B26" s="399"/>
      <c r="C26" s="11" t="s">
        <v>359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</row>
    <row r="27" spans="2:16" s="1" customFormat="1" ht="26.25" customHeight="1" x14ac:dyDescent="0.15">
      <c r="B27" s="399"/>
      <c r="C27" s="11" t="s">
        <v>360</v>
      </c>
      <c r="D27" s="2">
        <v>47190</v>
      </c>
      <c r="E27" s="2">
        <v>57250</v>
      </c>
      <c r="F27" s="2">
        <v>54260</v>
      </c>
      <c r="G27" s="2">
        <v>46400</v>
      </c>
      <c r="H27" s="2">
        <v>54140</v>
      </c>
      <c r="I27" s="2">
        <v>47980</v>
      </c>
      <c r="J27" s="2">
        <v>44450</v>
      </c>
      <c r="K27" s="2">
        <v>51020</v>
      </c>
      <c r="L27" s="2">
        <v>48990</v>
      </c>
      <c r="M27" s="2">
        <v>35930</v>
      </c>
      <c r="N27" s="2">
        <v>25230</v>
      </c>
      <c r="O27" s="2">
        <v>52130</v>
      </c>
      <c r="P27" s="2">
        <v>564970</v>
      </c>
    </row>
    <row r="28" spans="2:16" s="1" customFormat="1" ht="26.25" customHeight="1" x14ac:dyDescent="0.15">
      <c r="B28" s="399"/>
      <c r="C28" s="11" t="s">
        <v>361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</row>
    <row r="29" spans="2:16" s="1" customFormat="1" ht="26.25" customHeight="1" x14ac:dyDescent="0.15">
      <c r="B29" s="399"/>
      <c r="C29" s="2" t="s">
        <v>8</v>
      </c>
      <c r="D29" s="2">
        <v>158510</v>
      </c>
      <c r="E29" s="2">
        <v>185440</v>
      </c>
      <c r="F29" s="2">
        <v>182090</v>
      </c>
      <c r="G29" s="2">
        <v>154440</v>
      </c>
      <c r="H29" s="2">
        <v>187800</v>
      </c>
      <c r="I29" s="2">
        <v>160830</v>
      </c>
      <c r="J29" s="2">
        <v>147080</v>
      </c>
      <c r="K29" s="2">
        <v>175880</v>
      </c>
      <c r="L29" s="2">
        <v>161820</v>
      </c>
      <c r="M29" s="2">
        <v>169450</v>
      </c>
      <c r="N29" s="2">
        <v>149170</v>
      </c>
      <c r="O29" s="2">
        <v>173110</v>
      </c>
      <c r="P29" s="2">
        <v>2005620</v>
      </c>
    </row>
    <row r="30" spans="2:16" s="1" customFormat="1" ht="30" customHeight="1" x14ac:dyDescent="0.15">
      <c r="B30" s="392" t="s">
        <v>12</v>
      </c>
      <c r="C30" s="393"/>
      <c r="D30" s="120">
        <v>3362360</v>
      </c>
      <c r="E30" s="120">
        <v>3528430</v>
      </c>
      <c r="F30" s="120">
        <v>3272120</v>
      </c>
      <c r="G30" s="120">
        <v>3390990</v>
      </c>
      <c r="H30" s="120">
        <v>3354080</v>
      </c>
      <c r="I30" s="120">
        <v>3164030</v>
      </c>
      <c r="J30" s="120">
        <v>3098020</v>
      </c>
      <c r="K30" s="120">
        <v>3226690</v>
      </c>
      <c r="L30" s="120">
        <v>3527590</v>
      </c>
      <c r="M30" s="120">
        <v>3185090</v>
      </c>
      <c r="N30" s="120">
        <v>2805300</v>
      </c>
      <c r="O30" s="120">
        <v>3287840</v>
      </c>
      <c r="P30" s="120">
        <v>39202540</v>
      </c>
    </row>
    <row r="31" spans="2:16" s="1" customFormat="1" ht="5.25" customHeight="1" x14ac:dyDescent="0.15">
      <c r="B31" s="9"/>
      <c r="C31" s="9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2:16" s="1" customFormat="1" ht="24.75" customHeight="1" x14ac:dyDescent="0.15">
      <c r="B32" s="394" t="s">
        <v>362</v>
      </c>
      <c r="C32" s="394"/>
      <c r="D32" s="394"/>
      <c r="E32" s="394"/>
      <c r="F32" s="394"/>
      <c r="G32" s="394"/>
      <c r="H32" s="394"/>
      <c r="I32" s="394"/>
      <c r="J32" s="394"/>
      <c r="K32" s="394"/>
      <c r="L32" s="394"/>
      <c r="M32" s="394"/>
      <c r="N32" s="394"/>
      <c r="O32" s="394"/>
      <c r="P32" s="394"/>
    </row>
    <row r="33" spans="2:2" ht="24.75" customHeight="1" x14ac:dyDescent="0.15">
      <c r="B33" s="4" t="s">
        <v>363</v>
      </c>
    </row>
    <row r="47" spans="2:2" s="1" customFormat="1" ht="48" customHeight="1" x14ac:dyDescent="0.15"/>
  </sheetData>
  <mergeCells count="8">
    <mergeCell ref="B30:C30"/>
    <mergeCell ref="B32:P32"/>
    <mergeCell ref="N2:P2"/>
    <mergeCell ref="B4:C4"/>
    <mergeCell ref="B5:B12"/>
    <mergeCell ref="B13:B16"/>
    <mergeCell ref="B17:B22"/>
    <mergeCell ref="B23:B29"/>
  </mergeCells>
  <phoneticPr fontId="3"/>
  <printOptions horizontalCentered="1"/>
  <pageMargins left="0.39370078740157483" right="0.39370078740157483" top="0.78740157480314965" bottom="0.55118110236220474" header="0.51181102362204722" footer="0.23622047244094491"/>
  <pageSetup paperSize="9" scale="65" firstPageNumber="70" orientation="landscape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47"/>
  <sheetViews>
    <sheetView view="pageBreakPreview" zoomScale="55" zoomScaleNormal="70" zoomScaleSheetLayoutView="55" zoomScalePageLayoutView="70" workbookViewId="0">
      <selection activeCell="B1" sqref="B1"/>
    </sheetView>
  </sheetViews>
  <sheetFormatPr defaultRowHeight="48" customHeight="1" x14ac:dyDescent="0.15"/>
  <cols>
    <col min="1" max="1" width="4.25" style="3" customWidth="1"/>
    <col min="2" max="2" width="4.625" style="4" customWidth="1"/>
    <col min="3" max="3" width="22.625" style="4" bestFit="1" customWidth="1"/>
    <col min="4" max="4" width="14.625" style="4" customWidth="1"/>
    <col min="5" max="16" width="14.625" style="3" customWidth="1"/>
    <col min="17" max="44" width="11.625" style="3" customWidth="1"/>
    <col min="45" max="16384" width="9" style="3"/>
  </cols>
  <sheetData>
    <row r="2" spans="2:28" s="1" customFormat="1" ht="32.1" customHeight="1" x14ac:dyDescent="0.15">
      <c r="B2" s="5" t="s">
        <v>327</v>
      </c>
      <c r="C2" s="5"/>
      <c r="D2" s="5"/>
      <c r="E2" s="6"/>
      <c r="F2" s="6"/>
      <c r="G2" s="6"/>
      <c r="H2" s="6"/>
      <c r="I2" s="6"/>
      <c r="J2" s="6"/>
      <c r="K2" s="7"/>
      <c r="L2" s="7"/>
      <c r="M2" s="8"/>
      <c r="N2" s="395" t="s">
        <v>58</v>
      </c>
      <c r="O2" s="395"/>
      <c r="P2" s="396"/>
      <c r="Q2" s="6"/>
      <c r="R2" s="6"/>
      <c r="S2" s="6"/>
      <c r="T2" s="6"/>
      <c r="U2" s="6"/>
      <c r="V2" s="6"/>
      <c r="W2" s="6"/>
      <c r="X2" s="3"/>
      <c r="Y2" s="3"/>
      <c r="Z2" s="3"/>
      <c r="AA2" s="3"/>
      <c r="AB2" s="3"/>
    </row>
    <row r="3" spans="2:28" s="1" customFormat="1" ht="26.25" customHeight="1" x14ac:dyDescent="0.15">
      <c r="B3" s="3"/>
      <c r="C3" s="3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9" t="s">
        <v>45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2:28" s="4" customFormat="1" ht="24" customHeight="1" x14ac:dyDescent="0.15">
      <c r="B4" s="397" t="s">
        <v>5</v>
      </c>
      <c r="C4" s="398"/>
      <c r="D4" s="10" t="s">
        <v>329</v>
      </c>
      <c r="E4" s="10" t="s">
        <v>330</v>
      </c>
      <c r="F4" s="10" t="s">
        <v>331</v>
      </c>
      <c r="G4" s="10" t="s">
        <v>332</v>
      </c>
      <c r="H4" s="10" t="s">
        <v>333</v>
      </c>
      <c r="I4" s="10" t="s">
        <v>334</v>
      </c>
      <c r="J4" s="10" t="s">
        <v>335</v>
      </c>
      <c r="K4" s="10" t="s">
        <v>336</v>
      </c>
      <c r="L4" s="10" t="s">
        <v>337</v>
      </c>
      <c r="M4" s="10" t="s">
        <v>338</v>
      </c>
      <c r="N4" s="10" t="s">
        <v>339</v>
      </c>
      <c r="O4" s="10" t="s">
        <v>340</v>
      </c>
      <c r="P4" s="10" t="s">
        <v>51</v>
      </c>
    </row>
    <row r="5" spans="2:28" s="1" customFormat="1" ht="26.25" customHeight="1" x14ac:dyDescent="0.15">
      <c r="B5" s="399" t="s">
        <v>364</v>
      </c>
      <c r="C5" s="2" t="s">
        <v>52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2:28" s="1" customFormat="1" ht="26.25" customHeight="1" x14ac:dyDescent="0.15">
      <c r="B6" s="399"/>
      <c r="C6" s="2" t="s">
        <v>342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2:28" s="1" customFormat="1" ht="26.25" customHeight="1" x14ac:dyDescent="0.15">
      <c r="B7" s="399"/>
      <c r="C7" s="2" t="s">
        <v>53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2:28" s="1" customFormat="1" ht="26.25" customHeight="1" x14ac:dyDescent="0.15">
      <c r="B8" s="399"/>
      <c r="C8" s="2" t="s">
        <v>343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2:28" s="1" customFormat="1" ht="26.25" customHeight="1" x14ac:dyDescent="0.15">
      <c r="B9" s="399"/>
      <c r="C9" s="2" t="s">
        <v>54</v>
      </c>
      <c r="D9" s="2">
        <v>2310840</v>
      </c>
      <c r="E9" s="2">
        <v>2440760</v>
      </c>
      <c r="F9" s="2">
        <v>2248030</v>
      </c>
      <c r="G9" s="2">
        <v>2284110</v>
      </c>
      <c r="H9" s="2">
        <v>2302380</v>
      </c>
      <c r="I9" s="2">
        <v>2163110</v>
      </c>
      <c r="J9" s="2">
        <v>2121370</v>
      </c>
      <c r="K9" s="2">
        <v>2242260</v>
      </c>
      <c r="L9" s="2">
        <v>2469990</v>
      </c>
      <c r="M9" s="2">
        <v>2163190</v>
      </c>
      <c r="N9" s="2">
        <v>1915650</v>
      </c>
      <c r="O9" s="2">
        <v>2255780</v>
      </c>
      <c r="P9" s="2">
        <v>26917470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2:28" s="1" customFormat="1" ht="26.25" customHeight="1" x14ac:dyDescent="0.15">
      <c r="B10" s="399"/>
      <c r="C10" s="2" t="s">
        <v>344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2:28" s="1" customFormat="1" ht="26.25" customHeight="1" x14ac:dyDescent="0.15">
      <c r="B11" s="399"/>
      <c r="C11" s="2" t="s">
        <v>345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2:28" s="1" customFormat="1" ht="26.25" customHeight="1" x14ac:dyDescent="0.15">
      <c r="B12" s="399"/>
      <c r="C12" s="2" t="s">
        <v>8</v>
      </c>
      <c r="D12" s="2">
        <v>2310840</v>
      </c>
      <c r="E12" s="2">
        <v>2440760</v>
      </c>
      <c r="F12" s="2">
        <v>2248030</v>
      </c>
      <c r="G12" s="2">
        <v>2284110</v>
      </c>
      <c r="H12" s="2">
        <v>2302380</v>
      </c>
      <c r="I12" s="2">
        <v>2163110</v>
      </c>
      <c r="J12" s="2">
        <v>2121370</v>
      </c>
      <c r="K12" s="2">
        <v>2242260</v>
      </c>
      <c r="L12" s="2">
        <v>2469990</v>
      </c>
      <c r="M12" s="2">
        <v>2163190</v>
      </c>
      <c r="N12" s="2">
        <v>1915650</v>
      </c>
      <c r="O12" s="2">
        <v>2255780</v>
      </c>
      <c r="P12" s="2">
        <v>26917470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2:28" s="1" customFormat="1" ht="26.25" customHeight="1" x14ac:dyDescent="0.15">
      <c r="B13" s="400" t="s">
        <v>346</v>
      </c>
      <c r="C13" s="11" t="s">
        <v>40</v>
      </c>
      <c r="D13" s="2">
        <v>27800</v>
      </c>
      <c r="E13" s="2">
        <v>26010</v>
      </c>
      <c r="F13" s="2">
        <v>27360</v>
      </c>
      <c r="G13" s="2">
        <v>33030</v>
      </c>
      <c r="H13" s="2">
        <v>35890</v>
      </c>
      <c r="I13" s="2">
        <v>31040</v>
      </c>
      <c r="J13" s="2">
        <v>28270</v>
      </c>
      <c r="K13" s="2">
        <v>25430</v>
      </c>
      <c r="L13" s="2">
        <v>33860</v>
      </c>
      <c r="M13" s="2">
        <v>17930</v>
      </c>
      <c r="N13" s="2">
        <v>20960</v>
      </c>
      <c r="O13" s="2">
        <v>25870</v>
      </c>
      <c r="P13" s="2">
        <v>333450</v>
      </c>
    </row>
    <row r="14" spans="2:28" s="1" customFormat="1" ht="26.25" customHeight="1" x14ac:dyDescent="0.15">
      <c r="B14" s="400"/>
      <c r="C14" s="11" t="s">
        <v>347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</row>
    <row r="15" spans="2:28" s="1" customFormat="1" ht="26.25" customHeight="1" x14ac:dyDescent="0.15">
      <c r="B15" s="400"/>
      <c r="C15" s="11" t="s">
        <v>348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</row>
    <row r="16" spans="2:28" s="1" customFormat="1" ht="26.25" customHeight="1" x14ac:dyDescent="0.15">
      <c r="B16" s="400"/>
      <c r="C16" s="2" t="s">
        <v>8</v>
      </c>
      <c r="D16" s="2">
        <v>27800</v>
      </c>
      <c r="E16" s="2">
        <v>26010</v>
      </c>
      <c r="F16" s="2">
        <v>27360</v>
      </c>
      <c r="G16" s="2">
        <v>33030</v>
      </c>
      <c r="H16" s="2">
        <v>35890</v>
      </c>
      <c r="I16" s="2">
        <v>31040</v>
      </c>
      <c r="J16" s="2">
        <v>28270</v>
      </c>
      <c r="K16" s="2">
        <v>25430</v>
      </c>
      <c r="L16" s="2">
        <v>33860</v>
      </c>
      <c r="M16" s="2">
        <v>17930</v>
      </c>
      <c r="N16" s="2">
        <v>20960</v>
      </c>
      <c r="O16" s="2">
        <v>25870</v>
      </c>
      <c r="P16" s="2">
        <v>333450</v>
      </c>
    </row>
    <row r="17" spans="2:16" s="1" customFormat="1" ht="26.25" customHeight="1" x14ac:dyDescent="0.15">
      <c r="B17" s="401" t="s">
        <v>349</v>
      </c>
      <c r="C17" s="11" t="s">
        <v>350</v>
      </c>
      <c r="D17" s="2">
        <v>0</v>
      </c>
      <c r="E17" s="2">
        <v>600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40</v>
      </c>
      <c r="N17" s="2">
        <v>60</v>
      </c>
      <c r="O17" s="2">
        <v>0</v>
      </c>
      <c r="P17" s="2">
        <v>700</v>
      </c>
    </row>
    <row r="18" spans="2:16" s="1" customFormat="1" ht="26.25" customHeight="1" x14ac:dyDescent="0.15">
      <c r="B18" s="402"/>
      <c r="C18" s="11" t="s">
        <v>351</v>
      </c>
      <c r="D18" s="2">
        <v>115690</v>
      </c>
      <c r="E18" s="2">
        <v>139880</v>
      </c>
      <c r="F18" s="2">
        <v>141210</v>
      </c>
      <c r="G18" s="2">
        <v>127240</v>
      </c>
      <c r="H18" s="2">
        <v>158100</v>
      </c>
      <c r="I18" s="2">
        <v>131390</v>
      </c>
      <c r="J18" s="2">
        <v>112420</v>
      </c>
      <c r="K18" s="2">
        <v>131860</v>
      </c>
      <c r="L18" s="2">
        <v>124670</v>
      </c>
      <c r="M18" s="2">
        <v>132460</v>
      </c>
      <c r="N18" s="2">
        <v>113200</v>
      </c>
      <c r="O18" s="2">
        <v>132360</v>
      </c>
      <c r="P18" s="2">
        <v>1560480</v>
      </c>
    </row>
    <row r="19" spans="2:16" s="1" customFormat="1" ht="26.25" customHeight="1" x14ac:dyDescent="0.15">
      <c r="B19" s="402"/>
      <c r="C19" s="11" t="s">
        <v>352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</row>
    <row r="20" spans="2:16" s="1" customFormat="1" ht="26.25" customHeight="1" x14ac:dyDescent="0.15">
      <c r="B20" s="402"/>
      <c r="C20" s="11" t="s">
        <v>353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</row>
    <row r="21" spans="2:16" s="1" customFormat="1" ht="26.25" customHeight="1" x14ac:dyDescent="0.15">
      <c r="B21" s="402"/>
      <c r="C21" s="11" t="s">
        <v>354</v>
      </c>
      <c r="D21" s="2">
        <v>33580</v>
      </c>
      <c r="E21" s="2">
        <v>40290</v>
      </c>
      <c r="F21" s="2">
        <v>42450</v>
      </c>
      <c r="G21" s="2">
        <v>35800</v>
      </c>
      <c r="H21" s="2">
        <v>45980</v>
      </c>
      <c r="I21" s="2">
        <v>38770</v>
      </c>
      <c r="J21" s="2">
        <v>34450</v>
      </c>
      <c r="K21" s="2">
        <v>33950</v>
      </c>
      <c r="L21" s="2">
        <v>29840</v>
      </c>
      <c r="M21" s="2">
        <v>32830</v>
      </c>
      <c r="N21" s="2">
        <v>26310</v>
      </c>
      <c r="O21" s="2">
        <v>30270</v>
      </c>
      <c r="P21" s="2">
        <v>424520</v>
      </c>
    </row>
    <row r="22" spans="2:16" s="1" customFormat="1" ht="26.25" customHeight="1" x14ac:dyDescent="0.15">
      <c r="B22" s="403"/>
      <c r="C22" s="2" t="s">
        <v>8</v>
      </c>
      <c r="D22" s="2">
        <v>149270</v>
      </c>
      <c r="E22" s="2">
        <v>180770</v>
      </c>
      <c r="F22" s="2">
        <v>183660</v>
      </c>
      <c r="G22" s="2">
        <v>163040</v>
      </c>
      <c r="H22" s="2">
        <v>204080</v>
      </c>
      <c r="I22" s="2">
        <v>170160</v>
      </c>
      <c r="J22" s="2">
        <v>146870</v>
      </c>
      <c r="K22" s="2">
        <v>165810</v>
      </c>
      <c r="L22" s="2">
        <v>154510</v>
      </c>
      <c r="M22" s="2">
        <v>165330</v>
      </c>
      <c r="N22" s="2">
        <v>139570</v>
      </c>
      <c r="O22" s="2">
        <v>162630</v>
      </c>
      <c r="P22" s="2">
        <v>1985700</v>
      </c>
    </row>
    <row r="23" spans="2:16" s="1" customFormat="1" ht="26.25" customHeight="1" x14ac:dyDescent="0.15">
      <c r="B23" s="399" t="s">
        <v>355</v>
      </c>
      <c r="C23" s="11" t="s">
        <v>356</v>
      </c>
      <c r="D23" s="2">
        <v>6150</v>
      </c>
      <c r="E23" s="2">
        <v>6480</v>
      </c>
      <c r="F23" s="2">
        <v>5890</v>
      </c>
      <c r="G23" s="2">
        <v>6860</v>
      </c>
      <c r="H23" s="2">
        <v>5910</v>
      </c>
      <c r="I23" s="2">
        <v>6040</v>
      </c>
      <c r="J23" s="2">
        <v>6750</v>
      </c>
      <c r="K23" s="2">
        <v>5650</v>
      </c>
      <c r="L23" s="2">
        <v>6360</v>
      </c>
      <c r="M23" s="2">
        <v>6230</v>
      </c>
      <c r="N23" s="2">
        <v>5940</v>
      </c>
      <c r="O23" s="2">
        <v>6080</v>
      </c>
      <c r="P23" s="2">
        <v>74340</v>
      </c>
    </row>
    <row r="24" spans="2:16" s="1" customFormat="1" ht="26.25" customHeight="1" x14ac:dyDescent="0.15">
      <c r="B24" s="399"/>
      <c r="C24" s="11" t="s">
        <v>357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2:16" s="1" customFormat="1" ht="26.25" customHeight="1" x14ac:dyDescent="0.15">
      <c r="B25" s="399"/>
      <c r="C25" s="11" t="s">
        <v>358</v>
      </c>
      <c r="D25" s="2">
        <v>143070</v>
      </c>
      <c r="E25" s="2">
        <v>127600</v>
      </c>
      <c r="F25" s="2">
        <v>122700</v>
      </c>
      <c r="G25" s="2">
        <v>143590</v>
      </c>
      <c r="H25" s="2">
        <v>121420</v>
      </c>
      <c r="I25" s="2">
        <v>128620</v>
      </c>
      <c r="J25" s="2">
        <v>127500</v>
      </c>
      <c r="K25" s="2">
        <v>109850</v>
      </c>
      <c r="L25" s="2">
        <v>140600</v>
      </c>
      <c r="M25" s="2">
        <v>122130</v>
      </c>
      <c r="N25" s="2">
        <v>112950</v>
      </c>
      <c r="O25" s="2">
        <v>126320</v>
      </c>
      <c r="P25" s="2">
        <v>1526350</v>
      </c>
    </row>
    <row r="26" spans="2:16" s="1" customFormat="1" ht="26.25" customHeight="1" x14ac:dyDescent="0.15">
      <c r="B26" s="399"/>
      <c r="C26" s="11" t="s">
        <v>359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</row>
    <row r="27" spans="2:16" s="1" customFormat="1" ht="26.25" customHeight="1" x14ac:dyDescent="0.15">
      <c r="B27" s="399"/>
      <c r="C27" s="11" t="s">
        <v>360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</row>
    <row r="28" spans="2:16" s="1" customFormat="1" ht="26.25" customHeight="1" x14ac:dyDescent="0.15">
      <c r="B28" s="399"/>
      <c r="C28" s="11" t="s">
        <v>361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</row>
    <row r="29" spans="2:16" s="1" customFormat="1" ht="26.25" customHeight="1" x14ac:dyDescent="0.15">
      <c r="B29" s="399"/>
      <c r="C29" s="2" t="s">
        <v>8</v>
      </c>
      <c r="D29" s="2">
        <v>149220</v>
      </c>
      <c r="E29" s="2">
        <v>134080</v>
      </c>
      <c r="F29" s="2">
        <v>128590</v>
      </c>
      <c r="G29" s="2">
        <v>150450</v>
      </c>
      <c r="H29" s="2">
        <v>127330</v>
      </c>
      <c r="I29" s="2">
        <v>134660</v>
      </c>
      <c r="J29" s="2">
        <v>134250</v>
      </c>
      <c r="K29" s="2">
        <v>115500</v>
      </c>
      <c r="L29" s="2">
        <v>146960</v>
      </c>
      <c r="M29" s="2">
        <v>128360</v>
      </c>
      <c r="N29" s="2">
        <v>118890</v>
      </c>
      <c r="O29" s="2">
        <v>132400</v>
      </c>
      <c r="P29" s="2">
        <v>1600690</v>
      </c>
    </row>
    <row r="30" spans="2:16" s="1" customFormat="1" ht="30" customHeight="1" x14ac:dyDescent="0.15">
      <c r="B30" s="392" t="s">
        <v>12</v>
      </c>
      <c r="C30" s="393"/>
      <c r="D30" s="120">
        <v>2637130</v>
      </c>
      <c r="E30" s="120">
        <v>2781620</v>
      </c>
      <c r="F30" s="120">
        <v>2587640</v>
      </c>
      <c r="G30" s="120">
        <v>2630630</v>
      </c>
      <c r="H30" s="120">
        <v>2669680</v>
      </c>
      <c r="I30" s="120">
        <v>2498970</v>
      </c>
      <c r="J30" s="120">
        <v>2430760</v>
      </c>
      <c r="K30" s="120">
        <v>2549000</v>
      </c>
      <c r="L30" s="120">
        <v>2805320</v>
      </c>
      <c r="M30" s="120">
        <v>2474810</v>
      </c>
      <c r="N30" s="120">
        <v>2195070</v>
      </c>
      <c r="O30" s="120">
        <v>2576680</v>
      </c>
      <c r="P30" s="120">
        <v>30837310</v>
      </c>
    </row>
    <row r="31" spans="2:16" s="1" customFormat="1" ht="5.25" customHeight="1" x14ac:dyDescent="0.15">
      <c r="B31" s="9"/>
      <c r="C31" s="9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2:16" s="1" customFormat="1" ht="24.75" customHeight="1" x14ac:dyDescent="0.15">
      <c r="B32" s="394" t="s">
        <v>362</v>
      </c>
      <c r="C32" s="394"/>
      <c r="D32" s="394"/>
      <c r="E32" s="394"/>
      <c r="F32" s="394"/>
      <c r="G32" s="394"/>
      <c r="H32" s="394"/>
      <c r="I32" s="394"/>
      <c r="J32" s="394"/>
      <c r="K32" s="394"/>
      <c r="L32" s="394"/>
      <c r="M32" s="394"/>
      <c r="N32" s="394"/>
      <c r="O32" s="394"/>
      <c r="P32" s="394"/>
    </row>
    <row r="33" spans="2:2" ht="24.75" customHeight="1" x14ac:dyDescent="0.15">
      <c r="B33" s="4" t="s">
        <v>363</v>
      </c>
    </row>
    <row r="47" spans="2:2" s="1" customFormat="1" ht="48" customHeight="1" x14ac:dyDescent="0.15"/>
  </sheetData>
  <mergeCells count="8">
    <mergeCell ref="B30:C30"/>
    <mergeCell ref="B32:P32"/>
    <mergeCell ref="N2:P2"/>
    <mergeCell ref="B4:C4"/>
    <mergeCell ref="B5:B12"/>
    <mergeCell ref="B13:B16"/>
    <mergeCell ref="B17:B22"/>
    <mergeCell ref="B23:B29"/>
  </mergeCells>
  <phoneticPr fontId="3"/>
  <printOptions horizontalCentered="1"/>
  <pageMargins left="0.39370078740157483" right="0.39370078740157483" top="0.78740157480314965" bottom="0.55118110236220474" header="0.51181102362204722" footer="0.23622047244094491"/>
  <pageSetup paperSize="9" scale="65" firstPageNumber="70" orientation="landscape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47"/>
  <sheetViews>
    <sheetView view="pageBreakPreview" zoomScale="55" zoomScaleNormal="60" zoomScaleSheetLayoutView="55" zoomScalePageLayoutView="60" workbookViewId="0">
      <selection activeCell="B1" sqref="B1"/>
    </sheetView>
  </sheetViews>
  <sheetFormatPr defaultRowHeight="48" customHeight="1" x14ac:dyDescent="0.15"/>
  <cols>
    <col min="1" max="1" width="4.25" style="124" customWidth="1"/>
    <col min="2" max="2" width="4.625" style="125" customWidth="1"/>
    <col min="3" max="3" width="22.625" style="125" bestFit="1" customWidth="1"/>
    <col min="4" max="4" width="14.625" style="125" customWidth="1"/>
    <col min="5" max="16" width="14.625" style="124" customWidth="1"/>
    <col min="17" max="42" width="11.625" style="124" customWidth="1"/>
    <col min="43" max="16384" width="9" style="124"/>
  </cols>
  <sheetData>
    <row r="2" spans="2:26" s="108" customFormat="1" ht="32.1" customHeight="1" x14ac:dyDescent="0.15">
      <c r="B2" s="105" t="s">
        <v>327</v>
      </c>
      <c r="C2" s="105"/>
      <c r="D2" s="105"/>
      <c r="E2" s="126"/>
      <c r="F2" s="126"/>
      <c r="G2" s="126"/>
      <c r="H2" s="126"/>
      <c r="I2" s="126"/>
      <c r="J2" s="126"/>
      <c r="K2" s="106"/>
      <c r="L2" s="106"/>
      <c r="M2" s="107"/>
      <c r="N2" s="369" t="s">
        <v>365</v>
      </c>
      <c r="O2" s="369"/>
      <c r="P2" s="370"/>
      <c r="Q2" s="126"/>
      <c r="R2" s="126"/>
      <c r="S2" s="126"/>
      <c r="T2" s="126"/>
      <c r="U2" s="126"/>
      <c r="V2" s="124"/>
      <c r="W2" s="124"/>
      <c r="X2" s="124"/>
      <c r="Y2" s="124"/>
      <c r="Z2" s="124"/>
    </row>
    <row r="3" spans="2:26" s="108" customFormat="1" ht="26.25" customHeight="1" x14ac:dyDescent="0.15">
      <c r="B3" s="124"/>
      <c r="C3" s="124"/>
      <c r="D3" s="124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09" t="s">
        <v>45</v>
      </c>
      <c r="Q3" s="125"/>
      <c r="R3" s="125"/>
      <c r="S3" s="125"/>
      <c r="T3" s="125"/>
      <c r="U3" s="125"/>
      <c r="V3" s="125"/>
      <c r="W3" s="125"/>
      <c r="X3" s="125"/>
      <c r="Y3" s="125"/>
      <c r="Z3" s="125"/>
    </row>
    <row r="4" spans="2:26" s="125" customFormat="1" ht="24" customHeight="1" x14ac:dyDescent="0.15">
      <c r="B4" s="371" t="s">
        <v>5</v>
      </c>
      <c r="C4" s="372"/>
      <c r="D4" s="110" t="s">
        <v>329</v>
      </c>
      <c r="E4" s="110" t="s">
        <v>330</v>
      </c>
      <c r="F4" s="110" t="s">
        <v>331</v>
      </c>
      <c r="G4" s="110" t="s">
        <v>332</v>
      </c>
      <c r="H4" s="110" t="s">
        <v>333</v>
      </c>
      <c r="I4" s="110" t="s">
        <v>334</v>
      </c>
      <c r="J4" s="110" t="s">
        <v>335</v>
      </c>
      <c r="K4" s="110" t="s">
        <v>336</v>
      </c>
      <c r="L4" s="110" t="s">
        <v>337</v>
      </c>
      <c r="M4" s="110" t="s">
        <v>338</v>
      </c>
      <c r="N4" s="110" t="s">
        <v>339</v>
      </c>
      <c r="O4" s="110" t="s">
        <v>340</v>
      </c>
      <c r="P4" s="110" t="s">
        <v>51</v>
      </c>
    </row>
    <row r="5" spans="2:26" s="108" customFormat="1" ht="26.25" customHeight="1" x14ac:dyDescent="0.15">
      <c r="B5" s="378" t="s">
        <v>364</v>
      </c>
      <c r="C5" s="30" t="s">
        <v>52</v>
      </c>
      <c r="D5" s="30">
        <v>0</v>
      </c>
      <c r="E5" s="30">
        <v>0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30">
        <v>0</v>
      </c>
      <c r="L5" s="30">
        <v>0</v>
      </c>
      <c r="M5" s="30">
        <v>0</v>
      </c>
      <c r="N5" s="30">
        <v>0</v>
      </c>
      <c r="O5" s="30">
        <v>0</v>
      </c>
      <c r="P5" s="30">
        <v>0</v>
      </c>
      <c r="Q5" s="124"/>
      <c r="R5" s="124"/>
      <c r="S5" s="124"/>
      <c r="T5" s="124"/>
      <c r="U5" s="124"/>
      <c r="V5" s="124"/>
      <c r="W5" s="124"/>
      <c r="X5" s="124"/>
      <c r="Y5" s="124"/>
      <c r="Z5" s="124"/>
    </row>
    <row r="6" spans="2:26" s="108" customFormat="1" ht="26.25" customHeight="1" x14ac:dyDescent="0.15">
      <c r="B6" s="378"/>
      <c r="C6" s="30" t="s">
        <v>342</v>
      </c>
      <c r="D6" s="30">
        <v>786260</v>
      </c>
      <c r="E6" s="30">
        <v>811210</v>
      </c>
      <c r="F6" s="30">
        <v>752240</v>
      </c>
      <c r="G6" s="30">
        <v>945110</v>
      </c>
      <c r="H6" s="30">
        <v>974620</v>
      </c>
      <c r="I6" s="30">
        <v>791550</v>
      </c>
      <c r="J6" s="30">
        <v>794910</v>
      </c>
      <c r="K6" s="30">
        <v>980680</v>
      </c>
      <c r="L6" s="30">
        <v>1026690</v>
      </c>
      <c r="M6" s="30">
        <v>955020</v>
      </c>
      <c r="N6" s="30">
        <v>837500</v>
      </c>
      <c r="O6" s="30">
        <v>971870</v>
      </c>
      <c r="P6" s="30">
        <v>10627660</v>
      </c>
      <c r="Q6" s="124"/>
      <c r="R6" s="124"/>
      <c r="S6" s="124"/>
      <c r="T6" s="124"/>
      <c r="U6" s="124"/>
      <c r="V6" s="124"/>
      <c r="W6" s="124"/>
      <c r="X6" s="124"/>
      <c r="Y6" s="124"/>
      <c r="Z6" s="124"/>
    </row>
    <row r="7" spans="2:26" s="108" customFormat="1" ht="26.25" customHeight="1" x14ac:dyDescent="0.15">
      <c r="B7" s="378"/>
      <c r="C7" s="30" t="s">
        <v>53</v>
      </c>
      <c r="D7" s="30">
        <v>56280</v>
      </c>
      <c r="E7" s="30">
        <v>57740</v>
      </c>
      <c r="F7" s="30">
        <v>54210</v>
      </c>
      <c r="G7" s="30">
        <v>68860</v>
      </c>
      <c r="H7" s="30">
        <v>66590</v>
      </c>
      <c r="I7" s="30">
        <v>44910</v>
      </c>
      <c r="J7" s="30">
        <v>49240</v>
      </c>
      <c r="K7" s="30">
        <v>51170</v>
      </c>
      <c r="L7" s="30">
        <v>61900</v>
      </c>
      <c r="M7" s="30">
        <v>43270</v>
      </c>
      <c r="N7" s="30">
        <v>44610</v>
      </c>
      <c r="O7" s="30">
        <v>58950</v>
      </c>
      <c r="P7" s="30">
        <v>657730</v>
      </c>
      <c r="Q7" s="124"/>
      <c r="R7" s="124"/>
      <c r="S7" s="124"/>
      <c r="T7" s="124"/>
      <c r="U7" s="124"/>
      <c r="V7" s="124"/>
      <c r="W7" s="124"/>
      <c r="X7" s="124"/>
      <c r="Y7" s="124"/>
      <c r="Z7" s="124"/>
    </row>
    <row r="8" spans="2:26" s="108" customFormat="1" ht="26.25" customHeight="1" x14ac:dyDescent="0.15">
      <c r="B8" s="378"/>
      <c r="C8" s="30" t="s">
        <v>343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124"/>
      <c r="R8" s="124"/>
      <c r="S8" s="124"/>
      <c r="T8" s="124"/>
      <c r="U8" s="124"/>
      <c r="V8" s="124"/>
      <c r="W8" s="124"/>
      <c r="X8" s="124"/>
      <c r="Y8" s="124"/>
      <c r="Z8" s="124"/>
    </row>
    <row r="9" spans="2:26" s="108" customFormat="1" ht="26.25" customHeight="1" x14ac:dyDescent="0.15">
      <c r="B9" s="378"/>
      <c r="C9" s="30" t="s">
        <v>54</v>
      </c>
      <c r="D9" s="30">
        <v>7650</v>
      </c>
      <c r="E9" s="30">
        <v>7160</v>
      </c>
      <c r="F9" s="30">
        <v>3510</v>
      </c>
      <c r="G9" s="30">
        <v>7710</v>
      </c>
      <c r="H9" s="30">
        <v>6190</v>
      </c>
      <c r="I9" s="30">
        <v>4580</v>
      </c>
      <c r="J9" s="30">
        <v>6340</v>
      </c>
      <c r="K9" s="30">
        <v>4000</v>
      </c>
      <c r="L9" s="30">
        <v>8850</v>
      </c>
      <c r="M9" s="30">
        <v>5800</v>
      </c>
      <c r="N9" s="30">
        <v>5770</v>
      </c>
      <c r="O9" s="30">
        <v>3180</v>
      </c>
      <c r="P9" s="30">
        <v>70740</v>
      </c>
      <c r="Q9" s="124"/>
      <c r="R9" s="124"/>
      <c r="S9" s="124"/>
      <c r="T9" s="124"/>
      <c r="U9" s="124"/>
      <c r="V9" s="124"/>
      <c r="W9" s="124"/>
      <c r="X9" s="124"/>
      <c r="Y9" s="124"/>
      <c r="Z9" s="124"/>
    </row>
    <row r="10" spans="2:26" s="108" customFormat="1" ht="26.25" customHeight="1" x14ac:dyDescent="0.15">
      <c r="B10" s="378"/>
      <c r="C10" s="30" t="s">
        <v>344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124"/>
      <c r="R10" s="124"/>
      <c r="S10" s="124"/>
      <c r="T10" s="124"/>
      <c r="U10" s="124"/>
      <c r="V10" s="124"/>
      <c r="W10" s="124"/>
      <c r="X10" s="124"/>
      <c r="Y10" s="124"/>
      <c r="Z10" s="124"/>
    </row>
    <row r="11" spans="2:26" s="108" customFormat="1" ht="26.25" customHeight="1" x14ac:dyDescent="0.15">
      <c r="B11" s="378"/>
      <c r="C11" s="30" t="s">
        <v>345</v>
      </c>
      <c r="D11" s="30">
        <v>322910</v>
      </c>
      <c r="E11" s="30">
        <v>338280</v>
      </c>
      <c r="F11" s="30">
        <v>317280</v>
      </c>
      <c r="G11" s="30">
        <v>124430</v>
      </c>
      <c r="H11" s="30">
        <v>133970</v>
      </c>
      <c r="I11" s="30">
        <v>261560</v>
      </c>
      <c r="J11" s="30">
        <v>170420</v>
      </c>
      <c r="K11" s="30">
        <v>83610</v>
      </c>
      <c r="L11" s="30">
        <v>124950</v>
      </c>
      <c r="M11" s="30">
        <v>112040</v>
      </c>
      <c r="N11" s="30">
        <v>108110</v>
      </c>
      <c r="O11" s="30">
        <v>115160</v>
      </c>
      <c r="P11" s="30">
        <v>2212720</v>
      </c>
      <c r="Q11" s="124"/>
      <c r="R11" s="124"/>
      <c r="S11" s="124"/>
      <c r="T11" s="124"/>
      <c r="U11" s="124"/>
      <c r="V11" s="124"/>
      <c r="W11" s="124"/>
      <c r="X11" s="124"/>
      <c r="Y11" s="124"/>
      <c r="Z11" s="124"/>
    </row>
    <row r="12" spans="2:26" s="108" customFormat="1" ht="26.25" customHeight="1" x14ac:dyDescent="0.15">
      <c r="B12" s="378"/>
      <c r="C12" s="30" t="s">
        <v>8</v>
      </c>
      <c r="D12" s="30">
        <v>1173100</v>
      </c>
      <c r="E12" s="30">
        <v>1214390</v>
      </c>
      <c r="F12" s="30">
        <v>1127240</v>
      </c>
      <c r="G12" s="30">
        <v>1146110</v>
      </c>
      <c r="H12" s="30">
        <v>1181370</v>
      </c>
      <c r="I12" s="30">
        <v>1102600</v>
      </c>
      <c r="J12" s="30">
        <v>1020910</v>
      </c>
      <c r="K12" s="30">
        <v>1119460</v>
      </c>
      <c r="L12" s="30">
        <v>1222390</v>
      </c>
      <c r="M12" s="30">
        <v>1116130</v>
      </c>
      <c r="N12" s="30">
        <v>995990</v>
      </c>
      <c r="O12" s="30">
        <v>1149160</v>
      </c>
      <c r="P12" s="30">
        <v>13568850</v>
      </c>
      <c r="Q12" s="124"/>
      <c r="R12" s="124"/>
      <c r="S12" s="124"/>
      <c r="T12" s="124"/>
      <c r="U12" s="124"/>
      <c r="V12" s="124"/>
      <c r="W12" s="124"/>
      <c r="X12" s="124"/>
      <c r="Y12" s="124"/>
      <c r="Z12" s="124"/>
    </row>
    <row r="13" spans="2:26" s="108" customFormat="1" ht="26.25" customHeight="1" x14ac:dyDescent="0.15">
      <c r="B13" s="376" t="s">
        <v>346</v>
      </c>
      <c r="C13" s="111" t="s">
        <v>40</v>
      </c>
      <c r="D13" s="30">
        <v>22790</v>
      </c>
      <c r="E13" s="30">
        <v>22900</v>
      </c>
      <c r="F13" s="30">
        <v>18660</v>
      </c>
      <c r="G13" s="30">
        <v>30330</v>
      </c>
      <c r="H13" s="30">
        <v>30590</v>
      </c>
      <c r="I13" s="30">
        <v>28990</v>
      </c>
      <c r="J13" s="30">
        <v>20060</v>
      </c>
      <c r="K13" s="30">
        <v>18940</v>
      </c>
      <c r="L13" s="30">
        <v>23590</v>
      </c>
      <c r="M13" s="30">
        <v>13880</v>
      </c>
      <c r="N13" s="30">
        <v>16960</v>
      </c>
      <c r="O13" s="30">
        <v>20840</v>
      </c>
      <c r="P13" s="30">
        <v>268530</v>
      </c>
    </row>
    <row r="14" spans="2:26" s="108" customFormat="1" ht="26.25" customHeight="1" x14ac:dyDescent="0.15">
      <c r="B14" s="376"/>
      <c r="C14" s="111" t="s">
        <v>347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</row>
    <row r="15" spans="2:26" s="108" customFormat="1" ht="26.25" customHeight="1" x14ac:dyDescent="0.15">
      <c r="B15" s="376"/>
      <c r="C15" s="111" t="s">
        <v>348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</row>
    <row r="16" spans="2:26" s="108" customFormat="1" ht="26.25" customHeight="1" x14ac:dyDescent="0.15">
      <c r="B16" s="376"/>
      <c r="C16" s="30" t="s">
        <v>8</v>
      </c>
      <c r="D16" s="30">
        <v>22790</v>
      </c>
      <c r="E16" s="30">
        <v>22900</v>
      </c>
      <c r="F16" s="30">
        <v>18660</v>
      </c>
      <c r="G16" s="30">
        <v>30330</v>
      </c>
      <c r="H16" s="30">
        <v>30590</v>
      </c>
      <c r="I16" s="30">
        <v>28990</v>
      </c>
      <c r="J16" s="30">
        <v>20060</v>
      </c>
      <c r="K16" s="30">
        <v>18940</v>
      </c>
      <c r="L16" s="30">
        <v>23590</v>
      </c>
      <c r="M16" s="30">
        <v>13880</v>
      </c>
      <c r="N16" s="30">
        <v>16960</v>
      </c>
      <c r="O16" s="30">
        <v>20840</v>
      </c>
      <c r="P16" s="30">
        <v>268530</v>
      </c>
    </row>
    <row r="17" spans="2:16" s="108" customFormat="1" ht="26.25" customHeight="1" x14ac:dyDescent="0.15">
      <c r="B17" s="404" t="s">
        <v>349</v>
      </c>
      <c r="C17" s="111" t="s">
        <v>350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</row>
    <row r="18" spans="2:16" s="108" customFormat="1" ht="26.25" customHeight="1" x14ac:dyDescent="0.15">
      <c r="B18" s="405"/>
      <c r="C18" s="111" t="s">
        <v>351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</row>
    <row r="19" spans="2:16" s="108" customFormat="1" ht="26.25" customHeight="1" x14ac:dyDescent="0.15">
      <c r="B19" s="405"/>
      <c r="C19" s="111" t="s">
        <v>352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</row>
    <row r="20" spans="2:16" s="108" customFormat="1" ht="26.25" customHeight="1" x14ac:dyDescent="0.15">
      <c r="B20" s="405"/>
      <c r="C20" s="111" t="s">
        <v>353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</row>
    <row r="21" spans="2:16" s="108" customFormat="1" ht="26.25" customHeight="1" x14ac:dyDescent="0.15">
      <c r="B21" s="405"/>
      <c r="C21" s="111" t="s">
        <v>354</v>
      </c>
      <c r="D21" s="30">
        <v>101300</v>
      </c>
      <c r="E21" s="30">
        <v>101000</v>
      </c>
      <c r="F21" s="30">
        <v>93090</v>
      </c>
      <c r="G21" s="30">
        <v>114260</v>
      </c>
      <c r="H21" s="30">
        <v>95150</v>
      </c>
      <c r="I21" s="30">
        <v>101940</v>
      </c>
      <c r="J21" s="30">
        <v>97790</v>
      </c>
      <c r="K21" s="30">
        <v>79180</v>
      </c>
      <c r="L21" s="30">
        <v>95900</v>
      </c>
      <c r="M21" s="30">
        <v>97740</v>
      </c>
      <c r="N21" s="30">
        <v>84450</v>
      </c>
      <c r="O21" s="30">
        <v>88760</v>
      </c>
      <c r="P21" s="30">
        <v>1150560</v>
      </c>
    </row>
    <row r="22" spans="2:16" s="108" customFormat="1" ht="26.25" customHeight="1" x14ac:dyDescent="0.15">
      <c r="B22" s="406"/>
      <c r="C22" s="30" t="s">
        <v>8</v>
      </c>
      <c r="D22" s="30">
        <v>101300</v>
      </c>
      <c r="E22" s="30">
        <v>101000</v>
      </c>
      <c r="F22" s="30">
        <v>93090</v>
      </c>
      <c r="G22" s="30">
        <v>114260</v>
      </c>
      <c r="H22" s="30">
        <v>95150</v>
      </c>
      <c r="I22" s="30">
        <v>101940</v>
      </c>
      <c r="J22" s="30">
        <v>97790</v>
      </c>
      <c r="K22" s="30">
        <v>79180</v>
      </c>
      <c r="L22" s="30">
        <v>95900</v>
      </c>
      <c r="M22" s="30">
        <v>97740</v>
      </c>
      <c r="N22" s="30">
        <v>84450</v>
      </c>
      <c r="O22" s="30">
        <v>88760</v>
      </c>
      <c r="P22" s="30">
        <v>1150560</v>
      </c>
    </row>
    <row r="23" spans="2:16" s="108" customFormat="1" ht="26.25" customHeight="1" x14ac:dyDescent="0.15">
      <c r="B23" s="378" t="s">
        <v>355</v>
      </c>
      <c r="C23" s="111" t="s">
        <v>356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</row>
    <row r="24" spans="2:16" s="108" customFormat="1" ht="26.25" customHeight="1" x14ac:dyDescent="0.15">
      <c r="B24" s="378"/>
      <c r="C24" s="111" t="s">
        <v>357</v>
      </c>
      <c r="D24" s="30">
        <v>50010</v>
      </c>
      <c r="E24" s="30">
        <v>58230</v>
      </c>
      <c r="F24" s="30">
        <v>59290</v>
      </c>
      <c r="G24" s="30">
        <v>50160</v>
      </c>
      <c r="H24" s="30">
        <v>59040</v>
      </c>
      <c r="I24" s="30">
        <v>53060</v>
      </c>
      <c r="J24" s="30">
        <v>47310</v>
      </c>
      <c r="K24" s="30">
        <v>55750</v>
      </c>
      <c r="L24" s="30">
        <v>53330</v>
      </c>
      <c r="M24" s="30">
        <v>52910</v>
      </c>
      <c r="N24" s="30">
        <v>48690</v>
      </c>
      <c r="O24" s="30">
        <v>58100</v>
      </c>
      <c r="P24" s="30">
        <v>645880</v>
      </c>
    </row>
    <row r="25" spans="2:16" s="108" customFormat="1" ht="26.25" customHeight="1" x14ac:dyDescent="0.15">
      <c r="B25" s="378"/>
      <c r="C25" s="111" t="s">
        <v>358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</row>
    <row r="26" spans="2:16" s="108" customFormat="1" ht="26.25" customHeight="1" x14ac:dyDescent="0.15">
      <c r="B26" s="378"/>
      <c r="C26" s="111" t="s">
        <v>359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</row>
    <row r="27" spans="2:16" s="108" customFormat="1" ht="26.25" customHeight="1" x14ac:dyDescent="0.15">
      <c r="B27" s="378"/>
      <c r="C27" s="111" t="s">
        <v>360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</row>
    <row r="28" spans="2:16" s="108" customFormat="1" ht="26.25" customHeight="1" x14ac:dyDescent="0.15">
      <c r="B28" s="378"/>
      <c r="C28" s="111" t="s">
        <v>361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</row>
    <row r="29" spans="2:16" s="108" customFormat="1" ht="26.25" customHeight="1" x14ac:dyDescent="0.15">
      <c r="B29" s="378"/>
      <c r="C29" s="30" t="s">
        <v>8</v>
      </c>
      <c r="D29" s="30">
        <v>50010</v>
      </c>
      <c r="E29" s="30">
        <v>58230</v>
      </c>
      <c r="F29" s="30">
        <v>59290</v>
      </c>
      <c r="G29" s="30">
        <v>50160</v>
      </c>
      <c r="H29" s="30">
        <v>59040</v>
      </c>
      <c r="I29" s="30">
        <v>53060</v>
      </c>
      <c r="J29" s="30">
        <v>47310</v>
      </c>
      <c r="K29" s="30">
        <v>55750</v>
      </c>
      <c r="L29" s="30">
        <v>53330</v>
      </c>
      <c r="M29" s="30">
        <v>52910</v>
      </c>
      <c r="N29" s="30">
        <v>48690</v>
      </c>
      <c r="O29" s="30">
        <v>58100</v>
      </c>
      <c r="P29" s="30">
        <v>645880</v>
      </c>
    </row>
    <row r="30" spans="2:16" s="108" customFormat="1" ht="30" customHeight="1" x14ac:dyDescent="0.15">
      <c r="B30" s="365" t="s">
        <v>12</v>
      </c>
      <c r="C30" s="366"/>
      <c r="D30" s="26">
        <v>1347200</v>
      </c>
      <c r="E30" s="26">
        <v>1396520</v>
      </c>
      <c r="F30" s="26">
        <v>1298280</v>
      </c>
      <c r="G30" s="26">
        <v>1340860</v>
      </c>
      <c r="H30" s="26">
        <v>1366150</v>
      </c>
      <c r="I30" s="26">
        <v>1286590</v>
      </c>
      <c r="J30" s="26">
        <v>1186070</v>
      </c>
      <c r="K30" s="26">
        <v>1273330</v>
      </c>
      <c r="L30" s="26">
        <v>1395210</v>
      </c>
      <c r="M30" s="26">
        <v>1280660</v>
      </c>
      <c r="N30" s="26">
        <v>1146090</v>
      </c>
      <c r="O30" s="26">
        <v>1316860</v>
      </c>
      <c r="P30" s="26">
        <v>15633820</v>
      </c>
    </row>
    <row r="31" spans="2:16" s="108" customFormat="1" ht="5.25" customHeight="1" x14ac:dyDescent="0.15">
      <c r="B31" s="109"/>
      <c r="C31" s="109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</row>
    <row r="32" spans="2:16" s="108" customFormat="1" ht="24.75" customHeight="1" x14ac:dyDescent="0.15">
      <c r="B32" s="367" t="s">
        <v>362</v>
      </c>
      <c r="C32" s="367"/>
      <c r="D32" s="367"/>
      <c r="E32" s="367"/>
      <c r="F32" s="367"/>
      <c r="G32" s="367"/>
      <c r="H32" s="367"/>
      <c r="I32" s="367"/>
      <c r="J32" s="367"/>
      <c r="K32" s="367"/>
      <c r="L32" s="367"/>
      <c r="M32" s="367"/>
      <c r="N32" s="367"/>
      <c r="O32" s="367"/>
      <c r="P32" s="367"/>
    </row>
    <row r="33" spans="2:2" ht="24.75" customHeight="1" x14ac:dyDescent="0.15">
      <c r="B33" s="125" t="s">
        <v>363</v>
      </c>
    </row>
    <row r="47" spans="2:2" s="108" customFormat="1" ht="48" customHeight="1" x14ac:dyDescent="0.15"/>
  </sheetData>
  <mergeCells count="8">
    <mergeCell ref="B30:C30"/>
    <mergeCell ref="B32:P32"/>
    <mergeCell ref="N2:P2"/>
    <mergeCell ref="B4:C4"/>
    <mergeCell ref="B5:B12"/>
    <mergeCell ref="B13:B16"/>
    <mergeCell ref="B17:B22"/>
    <mergeCell ref="B23:B29"/>
  </mergeCells>
  <phoneticPr fontId="3"/>
  <printOptions horizontalCentered="1"/>
  <pageMargins left="0.39370078740157483" right="0.39370078740157483" top="0.78740157480314965" bottom="0.55118110236220474" header="0.51181102362204722" footer="0.23622047244094491"/>
  <pageSetup paperSize="9" scale="65" firstPageNumber="70" orientation="landscape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48"/>
  <sheetViews>
    <sheetView view="pageBreakPreview" topLeftCell="B1" zoomScale="70" zoomScaleNormal="60" zoomScaleSheetLayoutView="70" workbookViewId="0">
      <selection activeCell="B1" sqref="B1"/>
    </sheetView>
  </sheetViews>
  <sheetFormatPr defaultRowHeight="48" customHeight="1" x14ac:dyDescent="0.15"/>
  <cols>
    <col min="1" max="1" width="4.25" style="124" customWidth="1"/>
    <col min="2" max="2" width="4.625" style="125" customWidth="1"/>
    <col min="3" max="3" width="22.625" style="125" bestFit="1" customWidth="1"/>
    <col min="4" max="4" width="14.625" style="125" customWidth="1"/>
    <col min="5" max="16" width="14.625" style="124" customWidth="1"/>
    <col min="17" max="43" width="11.625" style="124" customWidth="1"/>
    <col min="44" max="16384" width="9" style="124"/>
  </cols>
  <sheetData>
    <row r="2" spans="2:27" s="108" customFormat="1" ht="32.1" customHeight="1" x14ac:dyDescent="0.15">
      <c r="B2" s="105" t="s">
        <v>327</v>
      </c>
      <c r="C2" s="105"/>
      <c r="D2" s="105"/>
      <c r="E2" s="126"/>
      <c r="F2" s="126"/>
      <c r="G2" s="126"/>
      <c r="H2" s="126"/>
      <c r="I2" s="126"/>
      <c r="J2" s="126"/>
      <c r="K2" s="106"/>
      <c r="L2" s="106"/>
      <c r="M2" s="107"/>
      <c r="N2" s="369" t="s">
        <v>59</v>
      </c>
      <c r="O2" s="369"/>
      <c r="P2" s="370"/>
      <c r="Q2" s="126"/>
      <c r="R2" s="126"/>
      <c r="S2" s="126"/>
      <c r="T2" s="126"/>
      <c r="U2" s="126"/>
      <c r="V2" s="126"/>
      <c r="W2" s="124"/>
      <c r="X2" s="124"/>
      <c r="Y2" s="124"/>
      <c r="Z2" s="124"/>
      <c r="AA2" s="124"/>
    </row>
    <row r="3" spans="2:27" s="108" customFormat="1" ht="26.25" customHeight="1" x14ac:dyDescent="0.15">
      <c r="B3" s="124"/>
      <c r="C3" s="124"/>
      <c r="D3" s="124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09" t="s">
        <v>45</v>
      </c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</row>
    <row r="4" spans="2:27" s="125" customFormat="1" ht="24" customHeight="1" x14ac:dyDescent="0.15">
      <c r="B4" s="371" t="s">
        <v>5</v>
      </c>
      <c r="C4" s="372"/>
      <c r="D4" s="110" t="s">
        <v>329</v>
      </c>
      <c r="E4" s="110" t="s">
        <v>330</v>
      </c>
      <c r="F4" s="110" t="s">
        <v>331</v>
      </c>
      <c r="G4" s="110" t="s">
        <v>332</v>
      </c>
      <c r="H4" s="110" t="s">
        <v>333</v>
      </c>
      <c r="I4" s="110" t="s">
        <v>334</v>
      </c>
      <c r="J4" s="110" t="s">
        <v>335</v>
      </c>
      <c r="K4" s="110" t="s">
        <v>336</v>
      </c>
      <c r="L4" s="110" t="s">
        <v>337</v>
      </c>
      <c r="M4" s="110" t="s">
        <v>338</v>
      </c>
      <c r="N4" s="110" t="s">
        <v>339</v>
      </c>
      <c r="O4" s="110" t="s">
        <v>340</v>
      </c>
      <c r="P4" s="110" t="s">
        <v>51</v>
      </c>
    </row>
    <row r="5" spans="2:27" s="108" customFormat="1" ht="26.25" customHeight="1" x14ac:dyDescent="0.15">
      <c r="B5" s="378" t="s">
        <v>364</v>
      </c>
      <c r="C5" s="30" t="s">
        <v>52</v>
      </c>
      <c r="D5" s="30">
        <v>0</v>
      </c>
      <c r="E5" s="30">
        <v>0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30">
        <v>0</v>
      </c>
      <c r="L5" s="30">
        <v>0</v>
      </c>
      <c r="M5" s="30">
        <v>0</v>
      </c>
      <c r="N5" s="30">
        <v>0</v>
      </c>
      <c r="O5" s="30">
        <v>0</v>
      </c>
      <c r="P5" s="30">
        <v>0</v>
      </c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</row>
    <row r="6" spans="2:27" s="108" customFormat="1" ht="26.25" customHeight="1" x14ac:dyDescent="0.15">
      <c r="B6" s="378"/>
      <c r="C6" s="30" t="s">
        <v>342</v>
      </c>
      <c r="D6" s="30">
        <v>1706770</v>
      </c>
      <c r="E6" s="30">
        <v>1783650</v>
      </c>
      <c r="F6" s="30">
        <v>1653680</v>
      </c>
      <c r="G6" s="30">
        <v>1706920</v>
      </c>
      <c r="H6" s="30">
        <v>1724670</v>
      </c>
      <c r="I6" s="30">
        <v>1448250</v>
      </c>
      <c r="J6" s="30">
        <v>1517500</v>
      </c>
      <c r="K6" s="30">
        <v>1624800</v>
      </c>
      <c r="L6" s="30">
        <v>1819890</v>
      </c>
      <c r="M6" s="30">
        <v>1606230</v>
      </c>
      <c r="N6" s="30">
        <v>1374010</v>
      </c>
      <c r="O6" s="30">
        <v>1671350</v>
      </c>
      <c r="P6" s="30">
        <v>19637720</v>
      </c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</row>
    <row r="7" spans="2:27" s="108" customFormat="1" ht="26.25" customHeight="1" x14ac:dyDescent="0.15">
      <c r="B7" s="378"/>
      <c r="C7" s="30" t="s">
        <v>53</v>
      </c>
      <c r="D7" s="30">
        <v>0</v>
      </c>
      <c r="E7" s="30">
        <v>0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</row>
    <row r="8" spans="2:27" s="108" customFormat="1" ht="26.25" customHeight="1" x14ac:dyDescent="0.15">
      <c r="B8" s="378"/>
      <c r="C8" s="30" t="s">
        <v>343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</row>
    <row r="9" spans="2:27" s="108" customFormat="1" ht="26.25" customHeight="1" x14ac:dyDescent="0.15">
      <c r="B9" s="378"/>
      <c r="C9" s="30" t="s">
        <v>54</v>
      </c>
      <c r="D9" s="30">
        <v>0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</row>
    <row r="10" spans="2:27" s="108" customFormat="1" ht="26.25" customHeight="1" x14ac:dyDescent="0.15">
      <c r="B10" s="378"/>
      <c r="C10" s="30" t="s">
        <v>344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</row>
    <row r="11" spans="2:27" s="108" customFormat="1" ht="26.25" customHeight="1" x14ac:dyDescent="0.15">
      <c r="B11" s="378"/>
      <c r="C11" s="30" t="s">
        <v>345</v>
      </c>
      <c r="D11" s="30">
        <v>619330</v>
      </c>
      <c r="E11" s="30">
        <v>643550</v>
      </c>
      <c r="F11" s="30">
        <v>598980</v>
      </c>
      <c r="G11" s="30">
        <v>585130</v>
      </c>
      <c r="H11" s="30">
        <v>595400</v>
      </c>
      <c r="I11" s="30">
        <v>717120</v>
      </c>
      <c r="J11" s="30">
        <v>610960</v>
      </c>
      <c r="K11" s="30">
        <v>597480</v>
      </c>
      <c r="L11" s="30">
        <v>615250</v>
      </c>
      <c r="M11" s="30">
        <v>553190</v>
      </c>
      <c r="N11" s="30">
        <v>535240</v>
      </c>
      <c r="O11" s="30">
        <v>569750</v>
      </c>
      <c r="P11" s="30">
        <v>7241380</v>
      </c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</row>
    <row r="12" spans="2:27" s="108" customFormat="1" ht="26.25" customHeight="1" x14ac:dyDescent="0.15">
      <c r="B12" s="378"/>
      <c r="C12" s="30" t="s">
        <v>8</v>
      </c>
      <c r="D12" s="30">
        <v>2326100</v>
      </c>
      <c r="E12" s="30">
        <v>2427200</v>
      </c>
      <c r="F12" s="30">
        <v>2252660</v>
      </c>
      <c r="G12" s="30">
        <v>2292050</v>
      </c>
      <c r="H12" s="30">
        <v>2320070</v>
      </c>
      <c r="I12" s="30">
        <v>2165370</v>
      </c>
      <c r="J12" s="30">
        <v>2128460</v>
      </c>
      <c r="K12" s="30">
        <v>2222280</v>
      </c>
      <c r="L12" s="30">
        <v>2435140</v>
      </c>
      <c r="M12" s="30">
        <v>2159420</v>
      </c>
      <c r="N12" s="30">
        <v>1909250</v>
      </c>
      <c r="O12" s="30">
        <v>2241100</v>
      </c>
      <c r="P12" s="30">
        <v>26879100</v>
      </c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</row>
    <row r="13" spans="2:27" s="108" customFormat="1" ht="26.25" customHeight="1" x14ac:dyDescent="0.15">
      <c r="B13" s="376" t="s">
        <v>346</v>
      </c>
      <c r="C13" s="111" t="s">
        <v>40</v>
      </c>
      <c r="D13" s="30">
        <v>32170</v>
      </c>
      <c r="E13" s="30">
        <v>33160</v>
      </c>
      <c r="F13" s="30">
        <v>28130</v>
      </c>
      <c r="G13" s="30">
        <v>34920</v>
      </c>
      <c r="H13" s="30">
        <v>34670</v>
      </c>
      <c r="I13" s="30">
        <v>32150</v>
      </c>
      <c r="J13" s="30">
        <v>30390</v>
      </c>
      <c r="K13" s="30">
        <v>35730</v>
      </c>
      <c r="L13" s="30">
        <v>39070</v>
      </c>
      <c r="M13" s="30">
        <v>28840</v>
      </c>
      <c r="N13" s="30">
        <v>29860</v>
      </c>
      <c r="O13" s="30">
        <v>36860</v>
      </c>
      <c r="P13" s="30">
        <v>395950</v>
      </c>
    </row>
    <row r="14" spans="2:27" s="108" customFormat="1" ht="26.25" customHeight="1" x14ac:dyDescent="0.15">
      <c r="B14" s="376"/>
      <c r="C14" s="111" t="s">
        <v>347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</row>
    <row r="15" spans="2:27" s="108" customFormat="1" ht="26.25" customHeight="1" x14ac:dyDescent="0.15">
      <c r="B15" s="376"/>
      <c r="C15" s="111" t="s">
        <v>348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</row>
    <row r="16" spans="2:27" s="108" customFormat="1" ht="26.25" customHeight="1" x14ac:dyDescent="0.15">
      <c r="B16" s="376"/>
      <c r="C16" s="30" t="s">
        <v>8</v>
      </c>
      <c r="D16" s="30">
        <v>32170</v>
      </c>
      <c r="E16" s="30">
        <v>33160</v>
      </c>
      <c r="F16" s="30">
        <v>28130</v>
      </c>
      <c r="G16" s="30">
        <v>34920</v>
      </c>
      <c r="H16" s="30">
        <v>34670</v>
      </c>
      <c r="I16" s="30">
        <v>32150</v>
      </c>
      <c r="J16" s="30">
        <v>30390</v>
      </c>
      <c r="K16" s="30">
        <v>35730</v>
      </c>
      <c r="L16" s="30">
        <v>39070</v>
      </c>
      <c r="M16" s="30">
        <v>28840</v>
      </c>
      <c r="N16" s="30">
        <v>29860</v>
      </c>
      <c r="O16" s="30">
        <v>36860</v>
      </c>
      <c r="P16" s="30">
        <v>395950</v>
      </c>
    </row>
    <row r="17" spans="2:16" s="108" customFormat="1" ht="26.25" customHeight="1" x14ac:dyDescent="0.15">
      <c r="B17" s="404" t="s">
        <v>349</v>
      </c>
      <c r="C17" s="111" t="s">
        <v>350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</row>
    <row r="18" spans="2:16" s="108" customFormat="1" ht="26.25" customHeight="1" x14ac:dyDescent="0.15">
      <c r="B18" s="405"/>
      <c r="C18" s="111" t="s">
        <v>351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</row>
    <row r="19" spans="2:16" s="108" customFormat="1" ht="26.25" customHeight="1" x14ac:dyDescent="0.15">
      <c r="B19" s="405"/>
      <c r="C19" s="111" t="s">
        <v>352</v>
      </c>
      <c r="D19" s="30">
        <v>117490</v>
      </c>
      <c r="E19" s="30">
        <v>159030</v>
      </c>
      <c r="F19" s="30">
        <v>158650</v>
      </c>
      <c r="G19" s="30">
        <v>140030</v>
      </c>
      <c r="H19" s="30">
        <v>176800</v>
      </c>
      <c r="I19" s="30">
        <v>143070</v>
      </c>
      <c r="J19" s="30">
        <v>126400</v>
      </c>
      <c r="K19" s="30">
        <v>143760</v>
      </c>
      <c r="L19" s="30">
        <v>130660</v>
      </c>
      <c r="M19" s="30">
        <v>142720</v>
      </c>
      <c r="N19" s="30">
        <v>120880</v>
      </c>
      <c r="O19" s="30">
        <v>136580</v>
      </c>
      <c r="P19" s="30">
        <v>1696070</v>
      </c>
    </row>
    <row r="20" spans="2:16" s="108" customFormat="1" ht="26.25" customHeight="1" x14ac:dyDescent="0.15">
      <c r="B20" s="405"/>
      <c r="C20" s="111" t="s">
        <v>353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</row>
    <row r="21" spans="2:16" s="108" customFormat="1" ht="26.25" customHeight="1" x14ac:dyDescent="0.15">
      <c r="B21" s="405"/>
      <c r="C21" s="111" t="s">
        <v>354</v>
      </c>
      <c r="D21" s="30">
        <v>41410</v>
      </c>
      <c r="E21" s="30">
        <v>47790</v>
      </c>
      <c r="F21" s="30">
        <v>51130</v>
      </c>
      <c r="G21" s="30">
        <v>43850</v>
      </c>
      <c r="H21" s="30">
        <v>52750</v>
      </c>
      <c r="I21" s="30">
        <v>47600</v>
      </c>
      <c r="J21" s="30">
        <v>39860</v>
      </c>
      <c r="K21" s="30">
        <v>43370</v>
      </c>
      <c r="L21" s="30">
        <v>43680</v>
      </c>
      <c r="M21" s="30">
        <v>44610</v>
      </c>
      <c r="N21" s="30">
        <v>36240</v>
      </c>
      <c r="O21" s="30">
        <v>43800</v>
      </c>
      <c r="P21" s="30">
        <v>536090</v>
      </c>
    </row>
    <row r="22" spans="2:16" s="108" customFormat="1" ht="26.25" customHeight="1" x14ac:dyDescent="0.15">
      <c r="B22" s="406"/>
      <c r="C22" s="30" t="s">
        <v>8</v>
      </c>
      <c r="D22" s="30">
        <v>158900</v>
      </c>
      <c r="E22" s="30">
        <v>206820</v>
      </c>
      <c r="F22" s="30">
        <v>209780</v>
      </c>
      <c r="G22" s="30">
        <v>183880</v>
      </c>
      <c r="H22" s="30">
        <v>229550</v>
      </c>
      <c r="I22" s="30">
        <v>190670</v>
      </c>
      <c r="J22" s="30">
        <v>166260</v>
      </c>
      <c r="K22" s="30">
        <v>187130</v>
      </c>
      <c r="L22" s="30">
        <v>174340</v>
      </c>
      <c r="M22" s="30">
        <v>187330</v>
      </c>
      <c r="N22" s="30">
        <v>157120</v>
      </c>
      <c r="O22" s="30">
        <v>180380</v>
      </c>
      <c r="P22" s="30">
        <v>2232160</v>
      </c>
    </row>
    <row r="23" spans="2:16" s="108" customFormat="1" ht="26.25" customHeight="1" x14ac:dyDescent="0.15">
      <c r="B23" s="378" t="s">
        <v>355</v>
      </c>
      <c r="C23" s="111" t="s">
        <v>356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</row>
    <row r="24" spans="2:16" s="108" customFormat="1" ht="26.25" customHeight="1" x14ac:dyDescent="0.15">
      <c r="B24" s="378"/>
      <c r="C24" s="111" t="s">
        <v>357</v>
      </c>
      <c r="D24" s="30">
        <v>181330</v>
      </c>
      <c r="E24" s="30">
        <v>168690</v>
      </c>
      <c r="F24" s="30">
        <v>151150</v>
      </c>
      <c r="G24" s="30">
        <v>187160</v>
      </c>
      <c r="H24" s="30">
        <v>153430</v>
      </c>
      <c r="I24" s="30">
        <v>164620</v>
      </c>
      <c r="J24" s="30">
        <v>159410</v>
      </c>
      <c r="K24" s="30">
        <v>139250</v>
      </c>
      <c r="L24" s="30">
        <v>173440</v>
      </c>
      <c r="M24" s="30">
        <v>154150</v>
      </c>
      <c r="N24" s="30">
        <v>142000</v>
      </c>
      <c r="O24" s="30">
        <v>158550</v>
      </c>
      <c r="P24" s="30">
        <v>1933180</v>
      </c>
    </row>
    <row r="25" spans="2:16" s="108" customFormat="1" ht="26.25" customHeight="1" x14ac:dyDescent="0.15">
      <c r="B25" s="378"/>
      <c r="C25" s="111" t="s">
        <v>358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</row>
    <row r="26" spans="2:16" s="108" customFormat="1" ht="26.25" customHeight="1" x14ac:dyDescent="0.15">
      <c r="B26" s="378"/>
      <c r="C26" s="111" t="s">
        <v>359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</row>
    <row r="27" spans="2:16" s="108" customFormat="1" ht="26.25" customHeight="1" x14ac:dyDescent="0.15">
      <c r="B27" s="378"/>
      <c r="C27" s="111" t="s">
        <v>360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</row>
    <row r="28" spans="2:16" s="108" customFormat="1" ht="26.25" customHeight="1" x14ac:dyDescent="0.15">
      <c r="B28" s="378"/>
      <c r="C28" s="111" t="s">
        <v>361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</row>
    <row r="29" spans="2:16" s="108" customFormat="1" ht="26.25" customHeight="1" x14ac:dyDescent="0.15">
      <c r="B29" s="378"/>
      <c r="C29" s="30" t="s">
        <v>8</v>
      </c>
      <c r="D29" s="30">
        <v>181330</v>
      </c>
      <c r="E29" s="30">
        <v>168690</v>
      </c>
      <c r="F29" s="30">
        <v>151150</v>
      </c>
      <c r="G29" s="30">
        <v>187160</v>
      </c>
      <c r="H29" s="30">
        <v>153430</v>
      </c>
      <c r="I29" s="30">
        <v>164620</v>
      </c>
      <c r="J29" s="30">
        <v>159410</v>
      </c>
      <c r="K29" s="30">
        <v>139250</v>
      </c>
      <c r="L29" s="30">
        <v>173440</v>
      </c>
      <c r="M29" s="30">
        <v>154150</v>
      </c>
      <c r="N29" s="30">
        <v>142000</v>
      </c>
      <c r="O29" s="30">
        <v>158550</v>
      </c>
      <c r="P29" s="30">
        <v>1933180</v>
      </c>
    </row>
    <row r="30" spans="2:16" s="108" customFormat="1" ht="30" customHeight="1" x14ac:dyDescent="0.15">
      <c r="B30" s="365" t="s">
        <v>12</v>
      </c>
      <c r="C30" s="366"/>
      <c r="D30" s="26">
        <v>2698500</v>
      </c>
      <c r="E30" s="26">
        <v>2835870</v>
      </c>
      <c r="F30" s="26">
        <v>2641720</v>
      </c>
      <c r="G30" s="26">
        <v>2698010</v>
      </c>
      <c r="H30" s="26">
        <v>2737720</v>
      </c>
      <c r="I30" s="26">
        <v>2552810</v>
      </c>
      <c r="J30" s="26">
        <v>2484520</v>
      </c>
      <c r="K30" s="26">
        <v>2584390</v>
      </c>
      <c r="L30" s="26">
        <v>2821990</v>
      </c>
      <c r="M30" s="26">
        <v>2529740</v>
      </c>
      <c r="N30" s="26">
        <v>2238230</v>
      </c>
      <c r="O30" s="26">
        <v>2616890</v>
      </c>
      <c r="P30" s="26">
        <v>31440390</v>
      </c>
    </row>
    <row r="31" spans="2:16" s="108" customFormat="1" ht="5.25" customHeight="1" x14ac:dyDescent="0.15">
      <c r="B31" s="109"/>
      <c r="C31" s="109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</row>
    <row r="32" spans="2:16" s="108" customFormat="1" ht="24.75" customHeight="1" x14ac:dyDescent="0.15">
      <c r="B32" s="367" t="s">
        <v>362</v>
      </c>
      <c r="C32" s="367"/>
      <c r="D32" s="367"/>
      <c r="E32" s="367"/>
      <c r="F32" s="367"/>
      <c r="G32" s="367"/>
      <c r="H32" s="367"/>
      <c r="I32" s="367"/>
      <c r="J32" s="367"/>
      <c r="K32" s="367"/>
      <c r="L32" s="367"/>
      <c r="M32" s="367"/>
      <c r="N32" s="367"/>
      <c r="O32" s="367"/>
      <c r="P32" s="367"/>
    </row>
    <row r="33" spans="2:4" ht="24.75" customHeight="1" x14ac:dyDescent="0.15">
      <c r="B33" s="125" t="s">
        <v>363</v>
      </c>
    </row>
    <row r="47" spans="2:4" s="108" customFormat="1" ht="48" customHeight="1" x14ac:dyDescent="0.15"/>
    <row r="48" spans="2:4" ht="48" customHeight="1" x14ac:dyDescent="0.15">
      <c r="C48" s="124"/>
      <c r="D48" s="124"/>
    </row>
  </sheetData>
  <mergeCells count="8">
    <mergeCell ref="B30:C30"/>
    <mergeCell ref="B32:P32"/>
    <mergeCell ref="N2:P2"/>
    <mergeCell ref="B4:C4"/>
    <mergeCell ref="B5:B12"/>
    <mergeCell ref="B13:B16"/>
    <mergeCell ref="B17:B22"/>
    <mergeCell ref="B23:B29"/>
  </mergeCells>
  <phoneticPr fontId="3"/>
  <printOptions horizontalCentered="1"/>
  <pageMargins left="0.39370078740157483" right="0.39370078740157483" top="0.78740157480314965" bottom="0.55118110236220474" header="0.51181102362204722" footer="0.23622047244094491"/>
  <pageSetup paperSize="9" scale="65" firstPageNumber="70" orientation="landscape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47"/>
  <sheetViews>
    <sheetView view="pageBreakPreview" topLeftCell="B1" zoomScale="70" zoomScaleNormal="70" zoomScaleSheetLayoutView="70" workbookViewId="0">
      <selection activeCell="B1" sqref="B1"/>
    </sheetView>
  </sheetViews>
  <sheetFormatPr defaultRowHeight="48" customHeight="1" x14ac:dyDescent="0.15"/>
  <cols>
    <col min="1" max="1" width="4.25" style="3" customWidth="1"/>
    <col min="2" max="2" width="4.625" style="4" customWidth="1"/>
    <col min="3" max="3" width="22.625" style="4" bestFit="1" customWidth="1"/>
    <col min="4" max="4" width="14.625" style="4" customWidth="1"/>
    <col min="5" max="16" width="14.625" style="3" customWidth="1"/>
    <col min="17" max="39" width="11.625" style="3" customWidth="1"/>
    <col min="40" max="16384" width="9" style="3"/>
  </cols>
  <sheetData>
    <row r="2" spans="2:23" s="1" customFormat="1" ht="32.1" customHeight="1" x14ac:dyDescent="0.15">
      <c r="B2" s="5" t="s">
        <v>327</v>
      </c>
      <c r="C2" s="5"/>
      <c r="D2" s="5"/>
      <c r="E2" s="6"/>
      <c r="F2" s="6"/>
      <c r="G2" s="6"/>
      <c r="H2" s="6"/>
      <c r="I2" s="6"/>
      <c r="J2" s="6"/>
      <c r="K2" s="7"/>
      <c r="L2" s="7"/>
      <c r="M2" s="8"/>
      <c r="N2" s="395" t="s">
        <v>60</v>
      </c>
      <c r="O2" s="395"/>
      <c r="P2" s="396"/>
      <c r="Q2" s="6"/>
      <c r="R2" s="6"/>
      <c r="S2" s="3"/>
      <c r="T2" s="3"/>
      <c r="U2" s="3"/>
      <c r="V2" s="3"/>
      <c r="W2" s="3"/>
    </row>
    <row r="3" spans="2:23" s="1" customFormat="1" ht="26.25" customHeight="1" x14ac:dyDescent="0.15">
      <c r="B3" s="3"/>
      <c r="C3" s="3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9" t="s">
        <v>45</v>
      </c>
      <c r="Q3" s="4"/>
      <c r="R3" s="4"/>
      <c r="S3" s="4"/>
      <c r="T3" s="4"/>
      <c r="U3" s="4"/>
      <c r="V3" s="4"/>
      <c r="W3" s="4"/>
    </row>
    <row r="4" spans="2:23" s="4" customFormat="1" ht="24" customHeight="1" x14ac:dyDescent="0.15">
      <c r="B4" s="397" t="s">
        <v>5</v>
      </c>
      <c r="C4" s="398"/>
      <c r="D4" s="10" t="s">
        <v>329</v>
      </c>
      <c r="E4" s="10" t="s">
        <v>330</v>
      </c>
      <c r="F4" s="10" t="s">
        <v>331</v>
      </c>
      <c r="G4" s="10" t="s">
        <v>332</v>
      </c>
      <c r="H4" s="10" t="s">
        <v>333</v>
      </c>
      <c r="I4" s="10" t="s">
        <v>334</v>
      </c>
      <c r="J4" s="10" t="s">
        <v>335</v>
      </c>
      <c r="K4" s="10" t="s">
        <v>336</v>
      </c>
      <c r="L4" s="10" t="s">
        <v>337</v>
      </c>
      <c r="M4" s="10" t="s">
        <v>338</v>
      </c>
      <c r="N4" s="10" t="s">
        <v>339</v>
      </c>
      <c r="O4" s="10" t="s">
        <v>340</v>
      </c>
      <c r="P4" s="10" t="s">
        <v>51</v>
      </c>
    </row>
    <row r="5" spans="2:23" s="1" customFormat="1" ht="26.25" customHeight="1" x14ac:dyDescent="0.15">
      <c r="B5" s="399" t="s">
        <v>364</v>
      </c>
      <c r="C5" s="2" t="s">
        <v>52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3"/>
      <c r="R5" s="3"/>
      <c r="S5" s="3"/>
      <c r="T5" s="3"/>
      <c r="U5" s="3"/>
      <c r="V5" s="3"/>
      <c r="W5" s="3"/>
    </row>
    <row r="6" spans="2:23" s="1" customFormat="1" ht="26.25" customHeight="1" x14ac:dyDescent="0.15">
      <c r="B6" s="399"/>
      <c r="C6" s="2" t="s">
        <v>342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3"/>
      <c r="R6" s="3"/>
      <c r="S6" s="3"/>
      <c r="T6" s="3"/>
      <c r="U6" s="3"/>
      <c r="V6" s="3"/>
      <c r="W6" s="3"/>
    </row>
    <row r="7" spans="2:23" s="1" customFormat="1" ht="26.25" customHeight="1" x14ac:dyDescent="0.15">
      <c r="B7" s="399"/>
      <c r="C7" s="2" t="s">
        <v>53</v>
      </c>
      <c r="D7" s="2">
        <v>810160</v>
      </c>
      <c r="E7" s="2">
        <v>844890</v>
      </c>
      <c r="F7" s="2">
        <v>778760</v>
      </c>
      <c r="G7" s="2">
        <v>752670</v>
      </c>
      <c r="H7" s="2">
        <v>755890</v>
      </c>
      <c r="I7" s="2">
        <v>725020</v>
      </c>
      <c r="J7" s="2">
        <v>713760</v>
      </c>
      <c r="K7" s="2">
        <v>716270</v>
      </c>
      <c r="L7" s="2">
        <v>806640</v>
      </c>
      <c r="M7" s="2">
        <v>703510</v>
      </c>
      <c r="N7" s="2">
        <v>649210</v>
      </c>
      <c r="O7" s="2">
        <v>753400</v>
      </c>
      <c r="P7" s="2">
        <v>9010180</v>
      </c>
      <c r="Q7" s="3"/>
      <c r="R7" s="3"/>
      <c r="S7" s="3"/>
      <c r="T7" s="3"/>
      <c r="U7" s="3"/>
      <c r="V7" s="3"/>
      <c r="W7" s="3"/>
    </row>
    <row r="8" spans="2:23" s="1" customFormat="1" ht="26.25" customHeight="1" x14ac:dyDescent="0.15">
      <c r="B8" s="399"/>
      <c r="C8" s="2" t="s">
        <v>343</v>
      </c>
      <c r="D8" s="2">
        <v>257210</v>
      </c>
      <c r="E8" s="2">
        <v>261910</v>
      </c>
      <c r="F8" s="2">
        <v>243770</v>
      </c>
      <c r="G8" s="2">
        <v>244500</v>
      </c>
      <c r="H8" s="2">
        <v>253140</v>
      </c>
      <c r="I8" s="2">
        <v>228360</v>
      </c>
      <c r="J8" s="2">
        <v>227010</v>
      </c>
      <c r="K8" s="2">
        <v>231680</v>
      </c>
      <c r="L8" s="2">
        <v>240920</v>
      </c>
      <c r="M8" s="2">
        <v>186220</v>
      </c>
      <c r="N8" s="2">
        <v>207650</v>
      </c>
      <c r="O8" s="2">
        <v>232560</v>
      </c>
      <c r="P8" s="2">
        <v>2814930</v>
      </c>
      <c r="Q8" s="3"/>
      <c r="R8" s="3"/>
      <c r="S8" s="3"/>
      <c r="T8" s="3"/>
      <c r="U8" s="3"/>
      <c r="V8" s="3"/>
      <c r="W8" s="3"/>
    </row>
    <row r="9" spans="2:23" s="1" customFormat="1" ht="26.25" customHeight="1" x14ac:dyDescent="0.15">
      <c r="B9" s="399"/>
      <c r="C9" s="2" t="s">
        <v>54</v>
      </c>
      <c r="D9" s="2">
        <v>1348950</v>
      </c>
      <c r="E9" s="2">
        <v>1404900</v>
      </c>
      <c r="F9" s="2">
        <v>1307250</v>
      </c>
      <c r="G9" s="2">
        <v>1348850</v>
      </c>
      <c r="H9" s="2">
        <v>1339870</v>
      </c>
      <c r="I9" s="2">
        <v>1283270</v>
      </c>
      <c r="J9" s="2">
        <v>1270900</v>
      </c>
      <c r="K9" s="2">
        <v>1255230</v>
      </c>
      <c r="L9" s="2">
        <v>1433560</v>
      </c>
      <c r="M9" s="2">
        <v>1356110</v>
      </c>
      <c r="N9" s="2">
        <v>1121250</v>
      </c>
      <c r="O9" s="2">
        <v>1332470</v>
      </c>
      <c r="P9" s="2">
        <v>15802610</v>
      </c>
      <c r="Q9" s="3"/>
      <c r="R9" s="3"/>
      <c r="S9" s="3"/>
      <c r="T9" s="3"/>
      <c r="U9" s="3"/>
      <c r="V9" s="3"/>
      <c r="W9" s="3"/>
    </row>
    <row r="10" spans="2:23" s="1" customFormat="1" ht="26.25" customHeight="1" x14ac:dyDescent="0.15">
      <c r="B10" s="399"/>
      <c r="C10" s="2" t="s">
        <v>344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3"/>
      <c r="R10" s="3"/>
      <c r="S10" s="3"/>
      <c r="T10" s="3"/>
      <c r="U10" s="3"/>
      <c r="V10" s="3"/>
      <c r="W10" s="3"/>
    </row>
    <row r="11" spans="2:23" s="1" customFormat="1" ht="26.25" customHeight="1" x14ac:dyDescent="0.15">
      <c r="B11" s="399"/>
      <c r="C11" s="2" t="s">
        <v>345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1290</v>
      </c>
      <c r="N11" s="2">
        <v>0</v>
      </c>
      <c r="O11" s="2">
        <v>0</v>
      </c>
      <c r="P11" s="2">
        <v>1290</v>
      </c>
      <c r="Q11" s="3"/>
      <c r="R11" s="3"/>
      <c r="S11" s="3"/>
      <c r="T11" s="3"/>
      <c r="U11" s="3"/>
      <c r="V11" s="3"/>
      <c r="W11" s="3"/>
    </row>
    <row r="12" spans="2:23" s="1" customFormat="1" ht="26.25" customHeight="1" x14ac:dyDescent="0.15">
      <c r="B12" s="399"/>
      <c r="C12" s="2" t="s">
        <v>8</v>
      </c>
      <c r="D12" s="2">
        <v>2416320</v>
      </c>
      <c r="E12" s="2">
        <v>2511700</v>
      </c>
      <c r="F12" s="2">
        <v>2329780</v>
      </c>
      <c r="G12" s="2">
        <v>2346020</v>
      </c>
      <c r="H12" s="2">
        <v>2348900</v>
      </c>
      <c r="I12" s="2">
        <v>2236650</v>
      </c>
      <c r="J12" s="2">
        <v>2211670</v>
      </c>
      <c r="K12" s="2">
        <v>2203180</v>
      </c>
      <c r="L12" s="2">
        <v>2481120</v>
      </c>
      <c r="M12" s="2">
        <v>2247130</v>
      </c>
      <c r="N12" s="2">
        <v>1978110</v>
      </c>
      <c r="O12" s="2">
        <v>2318430</v>
      </c>
      <c r="P12" s="2">
        <v>27629010</v>
      </c>
      <c r="Q12" s="3"/>
      <c r="R12" s="3"/>
      <c r="S12" s="3"/>
      <c r="T12" s="3"/>
      <c r="U12" s="3"/>
      <c r="V12" s="3"/>
      <c r="W12" s="3"/>
    </row>
    <row r="13" spans="2:23" s="1" customFormat="1" ht="26.25" customHeight="1" x14ac:dyDescent="0.15">
      <c r="B13" s="400" t="s">
        <v>346</v>
      </c>
      <c r="C13" s="11" t="s">
        <v>40</v>
      </c>
      <c r="D13" s="2">
        <v>29300</v>
      </c>
      <c r="E13" s="2">
        <v>25480</v>
      </c>
      <c r="F13" s="2">
        <v>27540</v>
      </c>
      <c r="G13" s="2">
        <v>26810</v>
      </c>
      <c r="H13" s="2">
        <v>23480</v>
      </c>
      <c r="I13" s="2">
        <v>27120</v>
      </c>
      <c r="J13" s="2">
        <v>21020</v>
      </c>
      <c r="K13" s="2">
        <v>23030</v>
      </c>
      <c r="L13" s="2">
        <v>24130</v>
      </c>
      <c r="M13" s="2">
        <v>19140</v>
      </c>
      <c r="N13" s="2">
        <v>18660</v>
      </c>
      <c r="O13" s="2">
        <v>25410</v>
      </c>
      <c r="P13" s="2">
        <v>291120</v>
      </c>
    </row>
    <row r="14" spans="2:23" s="1" customFormat="1" ht="26.25" customHeight="1" x14ac:dyDescent="0.15">
      <c r="B14" s="400"/>
      <c r="C14" s="11" t="s">
        <v>347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</row>
    <row r="15" spans="2:23" s="1" customFormat="1" ht="26.25" customHeight="1" x14ac:dyDescent="0.15">
      <c r="B15" s="400"/>
      <c r="C15" s="11" t="s">
        <v>348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</row>
    <row r="16" spans="2:23" s="1" customFormat="1" ht="26.25" customHeight="1" x14ac:dyDescent="0.15">
      <c r="B16" s="400"/>
      <c r="C16" s="2" t="s">
        <v>8</v>
      </c>
      <c r="D16" s="2">
        <v>29300</v>
      </c>
      <c r="E16" s="2">
        <v>25480</v>
      </c>
      <c r="F16" s="2">
        <v>27540</v>
      </c>
      <c r="G16" s="2">
        <v>26810</v>
      </c>
      <c r="H16" s="2">
        <v>23480</v>
      </c>
      <c r="I16" s="2">
        <v>27120</v>
      </c>
      <c r="J16" s="2">
        <v>21020</v>
      </c>
      <c r="K16" s="2">
        <v>23030</v>
      </c>
      <c r="L16" s="2">
        <v>24130</v>
      </c>
      <c r="M16" s="2">
        <v>19140</v>
      </c>
      <c r="N16" s="2">
        <v>18660</v>
      </c>
      <c r="O16" s="2">
        <v>25410</v>
      </c>
      <c r="P16" s="2">
        <v>291120</v>
      </c>
    </row>
    <row r="17" spans="2:16" s="1" customFormat="1" ht="26.25" customHeight="1" x14ac:dyDescent="0.15">
      <c r="B17" s="401" t="s">
        <v>349</v>
      </c>
      <c r="C17" s="11" t="s">
        <v>350</v>
      </c>
      <c r="D17" s="2">
        <v>47410</v>
      </c>
      <c r="E17" s="2">
        <v>57520</v>
      </c>
      <c r="F17" s="2">
        <v>57700</v>
      </c>
      <c r="G17" s="2">
        <v>51590</v>
      </c>
      <c r="H17" s="2">
        <v>63740</v>
      </c>
      <c r="I17" s="2">
        <v>53840</v>
      </c>
      <c r="J17" s="2">
        <v>46250</v>
      </c>
      <c r="K17" s="2">
        <v>52430</v>
      </c>
      <c r="L17" s="2">
        <v>50740</v>
      </c>
      <c r="M17" s="2">
        <v>53460</v>
      </c>
      <c r="N17" s="2">
        <v>44720</v>
      </c>
      <c r="O17" s="2">
        <v>51310</v>
      </c>
      <c r="P17" s="2">
        <v>630710</v>
      </c>
    </row>
    <row r="18" spans="2:16" s="1" customFormat="1" ht="26.25" customHeight="1" x14ac:dyDescent="0.15">
      <c r="B18" s="402"/>
      <c r="C18" s="11" t="s">
        <v>351</v>
      </c>
      <c r="D18" s="2">
        <v>110190</v>
      </c>
      <c r="E18" s="2">
        <v>110950</v>
      </c>
      <c r="F18" s="2">
        <v>107380</v>
      </c>
      <c r="G18" s="2">
        <v>129690</v>
      </c>
      <c r="H18" s="2">
        <v>113710</v>
      </c>
      <c r="I18" s="2">
        <v>117440</v>
      </c>
      <c r="J18" s="2">
        <v>109740</v>
      </c>
      <c r="K18" s="2">
        <v>91610</v>
      </c>
      <c r="L18" s="2">
        <v>109090</v>
      </c>
      <c r="M18" s="2">
        <v>104000</v>
      </c>
      <c r="N18" s="2">
        <v>91320</v>
      </c>
      <c r="O18" s="2">
        <v>101560</v>
      </c>
      <c r="P18" s="2">
        <v>1296680</v>
      </c>
    </row>
    <row r="19" spans="2:16" s="1" customFormat="1" ht="26.25" customHeight="1" x14ac:dyDescent="0.15">
      <c r="B19" s="402"/>
      <c r="C19" s="11" t="s">
        <v>352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</row>
    <row r="20" spans="2:16" s="1" customFormat="1" ht="26.25" customHeight="1" x14ac:dyDescent="0.15">
      <c r="B20" s="402"/>
      <c r="C20" s="11" t="s">
        <v>353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</row>
    <row r="21" spans="2:16" s="1" customFormat="1" ht="26.25" customHeight="1" x14ac:dyDescent="0.15">
      <c r="B21" s="402"/>
      <c r="C21" s="11" t="s">
        <v>354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</row>
    <row r="22" spans="2:16" s="1" customFormat="1" ht="26.25" customHeight="1" x14ac:dyDescent="0.15">
      <c r="B22" s="403"/>
      <c r="C22" s="2" t="s">
        <v>8</v>
      </c>
      <c r="D22" s="2">
        <v>157600</v>
      </c>
      <c r="E22" s="2">
        <v>168470</v>
      </c>
      <c r="F22" s="2">
        <v>165080</v>
      </c>
      <c r="G22" s="2">
        <v>181280</v>
      </c>
      <c r="H22" s="2">
        <v>177450</v>
      </c>
      <c r="I22" s="2">
        <v>171280</v>
      </c>
      <c r="J22" s="2">
        <v>155990</v>
      </c>
      <c r="K22" s="2">
        <v>144040</v>
      </c>
      <c r="L22" s="2">
        <v>159830</v>
      </c>
      <c r="M22" s="2">
        <v>157460</v>
      </c>
      <c r="N22" s="2">
        <v>136040</v>
      </c>
      <c r="O22" s="2">
        <v>152870</v>
      </c>
      <c r="P22" s="2">
        <v>1927390</v>
      </c>
    </row>
    <row r="23" spans="2:16" s="1" customFormat="1" ht="26.25" customHeight="1" x14ac:dyDescent="0.15">
      <c r="B23" s="399" t="s">
        <v>355</v>
      </c>
      <c r="C23" s="11" t="s">
        <v>356</v>
      </c>
      <c r="D23" s="2">
        <v>45890</v>
      </c>
      <c r="E23" s="2">
        <v>45030</v>
      </c>
      <c r="F23" s="2">
        <v>41140</v>
      </c>
      <c r="G23" s="2">
        <v>50660</v>
      </c>
      <c r="H23" s="2">
        <v>42760</v>
      </c>
      <c r="I23" s="2">
        <v>45620</v>
      </c>
      <c r="J23" s="2">
        <v>43950</v>
      </c>
      <c r="K23" s="2">
        <v>38480</v>
      </c>
      <c r="L23" s="2">
        <v>47640</v>
      </c>
      <c r="M23" s="2">
        <v>42350</v>
      </c>
      <c r="N23" s="2">
        <v>39490</v>
      </c>
      <c r="O23" s="2">
        <v>43790</v>
      </c>
      <c r="P23" s="2">
        <v>526800</v>
      </c>
    </row>
    <row r="24" spans="2:16" s="1" customFormat="1" ht="26.25" customHeight="1" x14ac:dyDescent="0.15">
      <c r="B24" s="399"/>
      <c r="C24" s="11" t="s">
        <v>357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2:16" s="1" customFormat="1" ht="26.25" customHeight="1" x14ac:dyDescent="0.15">
      <c r="B25" s="399"/>
      <c r="C25" s="11" t="s">
        <v>358</v>
      </c>
      <c r="D25" s="2">
        <v>84760</v>
      </c>
      <c r="E25" s="2">
        <v>91960</v>
      </c>
      <c r="F25" s="2">
        <v>88540</v>
      </c>
      <c r="G25" s="2">
        <v>80370</v>
      </c>
      <c r="H25" s="2">
        <v>94290</v>
      </c>
      <c r="I25" s="2">
        <v>82290</v>
      </c>
      <c r="J25" s="2">
        <v>76770</v>
      </c>
      <c r="K25" s="2">
        <v>88260</v>
      </c>
      <c r="L25" s="2">
        <v>86370</v>
      </c>
      <c r="M25" s="2">
        <v>86220</v>
      </c>
      <c r="N25" s="2">
        <v>75810</v>
      </c>
      <c r="O25" s="2">
        <v>89420</v>
      </c>
      <c r="P25" s="2">
        <v>1025060</v>
      </c>
    </row>
    <row r="26" spans="2:16" s="1" customFormat="1" ht="26.25" customHeight="1" x14ac:dyDescent="0.15">
      <c r="B26" s="399"/>
      <c r="C26" s="11" t="s">
        <v>359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</row>
    <row r="27" spans="2:16" s="1" customFormat="1" ht="26.25" customHeight="1" x14ac:dyDescent="0.15">
      <c r="B27" s="399"/>
      <c r="C27" s="11" t="s">
        <v>360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</row>
    <row r="28" spans="2:16" s="1" customFormat="1" ht="26.25" customHeight="1" x14ac:dyDescent="0.15">
      <c r="B28" s="399"/>
      <c r="C28" s="11" t="s">
        <v>361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</row>
    <row r="29" spans="2:16" s="1" customFormat="1" ht="26.25" customHeight="1" x14ac:dyDescent="0.15">
      <c r="B29" s="399"/>
      <c r="C29" s="2" t="s">
        <v>8</v>
      </c>
      <c r="D29" s="2">
        <v>130650</v>
      </c>
      <c r="E29" s="2">
        <v>136990</v>
      </c>
      <c r="F29" s="2">
        <v>129680</v>
      </c>
      <c r="G29" s="2">
        <v>131030</v>
      </c>
      <c r="H29" s="2">
        <v>137050</v>
      </c>
      <c r="I29" s="2">
        <v>127910</v>
      </c>
      <c r="J29" s="2">
        <v>120720</v>
      </c>
      <c r="K29" s="2">
        <v>126740</v>
      </c>
      <c r="L29" s="2">
        <v>134010</v>
      </c>
      <c r="M29" s="2">
        <v>128570</v>
      </c>
      <c r="N29" s="2">
        <v>115300</v>
      </c>
      <c r="O29" s="2">
        <v>133210</v>
      </c>
      <c r="P29" s="2">
        <v>1551860</v>
      </c>
    </row>
    <row r="30" spans="2:16" s="1" customFormat="1" ht="30" customHeight="1" x14ac:dyDescent="0.15">
      <c r="B30" s="392" t="s">
        <v>12</v>
      </c>
      <c r="C30" s="393"/>
      <c r="D30" s="120">
        <v>2733870</v>
      </c>
      <c r="E30" s="120">
        <v>2842640</v>
      </c>
      <c r="F30" s="120">
        <v>2652080</v>
      </c>
      <c r="G30" s="120">
        <v>2685140</v>
      </c>
      <c r="H30" s="120">
        <v>2686880</v>
      </c>
      <c r="I30" s="120">
        <v>2562960</v>
      </c>
      <c r="J30" s="120">
        <v>2509400</v>
      </c>
      <c r="K30" s="120">
        <v>2496990</v>
      </c>
      <c r="L30" s="120">
        <v>2799090</v>
      </c>
      <c r="M30" s="120">
        <v>2552300</v>
      </c>
      <c r="N30" s="120">
        <v>2248110</v>
      </c>
      <c r="O30" s="120">
        <v>2629920</v>
      </c>
      <c r="P30" s="120">
        <v>31399380</v>
      </c>
    </row>
    <row r="31" spans="2:16" s="1" customFormat="1" ht="5.25" customHeight="1" x14ac:dyDescent="0.15">
      <c r="B31" s="9"/>
      <c r="C31" s="9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2:16" s="1" customFormat="1" ht="24.75" customHeight="1" x14ac:dyDescent="0.15">
      <c r="B32" s="394" t="s">
        <v>362</v>
      </c>
      <c r="C32" s="394"/>
      <c r="D32" s="394"/>
      <c r="E32" s="394"/>
      <c r="F32" s="394"/>
      <c r="G32" s="394"/>
      <c r="H32" s="394"/>
      <c r="I32" s="394"/>
      <c r="J32" s="394"/>
      <c r="K32" s="394"/>
      <c r="L32" s="394"/>
      <c r="M32" s="394"/>
      <c r="N32" s="394"/>
      <c r="O32" s="394"/>
      <c r="P32" s="394"/>
    </row>
    <row r="33" spans="2:2" ht="24.75" customHeight="1" x14ac:dyDescent="0.15">
      <c r="B33" s="4" t="s">
        <v>363</v>
      </c>
    </row>
    <row r="47" spans="2:2" s="1" customFormat="1" ht="48" customHeight="1" x14ac:dyDescent="0.15"/>
  </sheetData>
  <mergeCells count="8">
    <mergeCell ref="B30:C30"/>
    <mergeCell ref="B32:P32"/>
    <mergeCell ref="N2:P2"/>
    <mergeCell ref="B4:C4"/>
    <mergeCell ref="B5:B12"/>
    <mergeCell ref="B13:B16"/>
    <mergeCell ref="B17:B22"/>
    <mergeCell ref="B23:B29"/>
  </mergeCells>
  <phoneticPr fontId="3"/>
  <printOptions horizontalCentered="1"/>
  <pageMargins left="0.39370078740157483" right="0.39370078740157483" top="0.78740157480314965" bottom="0.55118110236220474" header="0.51181102362204722" footer="0.23622047244094491"/>
  <pageSetup paperSize="9" scale="65" firstPageNumber="70" orientation="landscape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54"/>
  <sheetViews>
    <sheetView view="pageBreakPreview" topLeftCell="B1" zoomScale="70" zoomScaleNormal="70" zoomScaleSheetLayoutView="70" workbookViewId="0">
      <selection activeCell="B1" sqref="B1"/>
    </sheetView>
  </sheetViews>
  <sheetFormatPr defaultRowHeight="48" customHeight="1" x14ac:dyDescent="0.15"/>
  <cols>
    <col min="1" max="1" width="4.25" style="124" customWidth="1"/>
    <col min="2" max="2" width="4.625" style="125" customWidth="1"/>
    <col min="3" max="3" width="22.625" style="125" bestFit="1" customWidth="1"/>
    <col min="4" max="4" width="14.625" style="125" customWidth="1"/>
    <col min="5" max="16" width="14.625" style="124" customWidth="1"/>
    <col min="17" max="41" width="11.625" style="124" customWidth="1"/>
    <col min="42" max="16384" width="9" style="124"/>
  </cols>
  <sheetData>
    <row r="2" spans="2:25" s="108" customFormat="1" ht="32.1" customHeight="1" x14ac:dyDescent="0.15">
      <c r="B2" s="105" t="s">
        <v>327</v>
      </c>
      <c r="C2" s="105"/>
      <c r="D2" s="105"/>
      <c r="E2" s="126"/>
      <c r="F2" s="126"/>
      <c r="G2" s="126"/>
      <c r="H2" s="126"/>
      <c r="I2" s="126"/>
      <c r="J2" s="126"/>
      <c r="K2" s="106"/>
      <c r="L2" s="106"/>
      <c r="M2" s="107"/>
      <c r="N2" s="369" t="s">
        <v>366</v>
      </c>
      <c r="O2" s="369"/>
      <c r="P2" s="370"/>
      <c r="Q2" s="126"/>
      <c r="R2" s="126"/>
      <c r="S2" s="126"/>
      <c r="T2" s="126"/>
      <c r="U2" s="124"/>
      <c r="V2" s="124"/>
      <c r="W2" s="124"/>
      <c r="X2" s="124"/>
      <c r="Y2" s="124"/>
    </row>
    <row r="3" spans="2:25" s="108" customFormat="1" ht="26.25" customHeight="1" x14ac:dyDescent="0.15">
      <c r="B3" s="124"/>
      <c r="C3" s="124"/>
      <c r="D3" s="124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09" t="s">
        <v>45</v>
      </c>
      <c r="Q3" s="125"/>
      <c r="R3" s="125"/>
      <c r="S3" s="125"/>
      <c r="T3" s="125"/>
      <c r="U3" s="125"/>
      <c r="V3" s="125"/>
      <c r="W3" s="125"/>
      <c r="X3" s="125"/>
      <c r="Y3" s="125"/>
    </row>
    <row r="4" spans="2:25" s="125" customFormat="1" ht="24" customHeight="1" x14ac:dyDescent="0.15">
      <c r="B4" s="371" t="s">
        <v>5</v>
      </c>
      <c r="C4" s="372"/>
      <c r="D4" s="110" t="s">
        <v>329</v>
      </c>
      <c r="E4" s="110" t="s">
        <v>330</v>
      </c>
      <c r="F4" s="110" t="s">
        <v>331</v>
      </c>
      <c r="G4" s="110" t="s">
        <v>332</v>
      </c>
      <c r="H4" s="110" t="s">
        <v>333</v>
      </c>
      <c r="I4" s="110" t="s">
        <v>334</v>
      </c>
      <c r="J4" s="110" t="s">
        <v>335</v>
      </c>
      <c r="K4" s="110" t="s">
        <v>336</v>
      </c>
      <c r="L4" s="110" t="s">
        <v>337</v>
      </c>
      <c r="M4" s="110" t="s">
        <v>338</v>
      </c>
      <c r="N4" s="110" t="s">
        <v>339</v>
      </c>
      <c r="O4" s="110" t="s">
        <v>340</v>
      </c>
      <c r="P4" s="110" t="s">
        <v>51</v>
      </c>
    </row>
    <row r="5" spans="2:25" s="108" customFormat="1" ht="26.25" customHeight="1" x14ac:dyDescent="0.15">
      <c r="B5" s="378" t="s">
        <v>364</v>
      </c>
      <c r="C5" s="30" t="s">
        <v>52</v>
      </c>
      <c r="D5" s="30">
        <v>0</v>
      </c>
      <c r="E5" s="30">
        <v>0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30">
        <v>0</v>
      </c>
      <c r="L5" s="30">
        <v>0</v>
      </c>
      <c r="M5" s="30">
        <v>0</v>
      </c>
      <c r="N5" s="30">
        <v>0</v>
      </c>
      <c r="O5" s="30">
        <v>0</v>
      </c>
      <c r="P5" s="30">
        <v>0</v>
      </c>
      <c r="Q5" s="124"/>
      <c r="R5" s="124"/>
      <c r="S5" s="124"/>
      <c r="T5" s="124"/>
      <c r="U5" s="124"/>
      <c r="V5" s="124"/>
      <c r="W5" s="124"/>
      <c r="X5" s="124"/>
      <c r="Y5" s="124"/>
    </row>
    <row r="6" spans="2:25" s="108" customFormat="1" ht="26.25" customHeight="1" x14ac:dyDescent="0.15">
      <c r="B6" s="378"/>
      <c r="C6" s="30" t="s">
        <v>342</v>
      </c>
      <c r="D6" s="30">
        <v>16160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30">
        <v>12220</v>
      </c>
      <c r="K6" s="30">
        <v>0</v>
      </c>
      <c r="L6" s="30">
        <v>0</v>
      </c>
      <c r="M6" s="30">
        <v>7080</v>
      </c>
      <c r="N6" s="30">
        <v>26130</v>
      </c>
      <c r="O6" s="30">
        <v>14850</v>
      </c>
      <c r="P6" s="30">
        <v>76440</v>
      </c>
      <c r="Q6" s="124"/>
      <c r="R6" s="124"/>
      <c r="S6" s="124"/>
      <c r="T6" s="124"/>
      <c r="U6" s="124"/>
      <c r="V6" s="124"/>
      <c r="W6" s="124"/>
      <c r="X6" s="124"/>
      <c r="Y6" s="124"/>
    </row>
    <row r="7" spans="2:25" s="108" customFormat="1" ht="26.25" customHeight="1" x14ac:dyDescent="0.15">
      <c r="B7" s="378"/>
      <c r="C7" s="30" t="s">
        <v>53</v>
      </c>
      <c r="D7" s="30">
        <v>0</v>
      </c>
      <c r="E7" s="30">
        <v>0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124"/>
      <c r="R7" s="124"/>
      <c r="S7" s="124"/>
      <c r="T7" s="124"/>
      <c r="U7" s="124"/>
      <c r="V7" s="124"/>
      <c r="W7" s="124"/>
      <c r="X7" s="124"/>
      <c r="Y7" s="124"/>
    </row>
    <row r="8" spans="2:25" s="108" customFormat="1" ht="26.25" customHeight="1" x14ac:dyDescent="0.15">
      <c r="B8" s="378"/>
      <c r="C8" s="30" t="s">
        <v>343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124"/>
      <c r="R8" s="124"/>
      <c r="S8" s="124"/>
      <c r="T8" s="124"/>
      <c r="U8" s="124"/>
      <c r="V8" s="124"/>
      <c r="W8" s="124"/>
      <c r="X8" s="124"/>
      <c r="Y8" s="124"/>
    </row>
    <row r="9" spans="2:25" s="108" customFormat="1" ht="26.25" customHeight="1" x14ac:dyDescent="0.15">
      <c r="B9" s="378"/>
      <c r="C9" s="30" t="s">
        <v>54</v>
      </c>
      <c r="D9" s="30">
        <v>1691390</v>
      </c>
      <c r="E9" s="30">
        <v>1780400</v>
      </c>
      <c r="F9" s="30">
        <v>1642460</v>
      </c>
      <c r="G9" s="30">
        <v>1599200</v>
      </c>
      <c r="H9" s="30">
        <v>1657780</v>
      </c>
      <c r="I9" s="30">
        <v>1569780</v>
      </c>
      <c r="J9" s="30">
        <v>1558160</v>
      </c>
      <c r="K9" s="30">
        <v>1638350</v>
      </c>
      <c r="L9" s="30">
        <v>1788760</v>
      </c>
      <c r="M9" s="30">
        <v>1583790</v>
      </c>
      <c r="N9" s="30">
        <v>1355200</v>
      </c>
      <c r="O9" s="30">
        <v>1663000</v>
      </c>
      <c r="P9" s="30">
        <v>19528270</v>
      </c>
      <c r="Q9" s="124"/>
      <c r="R9" s="124"/>
      <c r="S9" s="124"/>
      <c r="T9" s="124"/>
      <c r="U9" s="124"/>
      <c r="V9" s="124"/>
      <c r="W9" s="124"/>
      <c r="X9" s="124"/>
      <c r="Y9" s="124"/>
    </row>
    <row r="10" spans="2:25" s="108" customFormat="1" ht="26.25" customHeight="1" x14ac:dyDescent="0.15">
      <c r="B10" s="378"/>
      <c r="C10" s="30" t="s">
        <v>344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124"/>
      <c r="R10" s="124"/>
      <c r="S10" s="124"/>
      <c r="T10" s="124"/>
      <c r="U10" s="124"/>
      <c r="V10" s="124"/>
      <c r="W10" s="124"/>
      <c r="X10" s="124"/>
      <c r="Y10" s="124"/>
    </row>
    <row r="11" spans="2:25" s="108" customFormat="1" ht="26.25" customHeight="1" x14ac:dyDescent="0.15">
      <c r="B11" s="378"/>
      <c r="C11" s="30" t="s">
        <v>345</v>
      </c>
      <c r="D11" s="30">
        <v>1352700</v>
      </c>
      <c r="E11" s="30">
        <v>1421400</v>
      </c>
      <c r="F11" s="30">
        <v>1317060</v>
      </c>
      <c r="G11" s="30">
        <v>1318210</v>
      </c>
      <c r="H11" s="30">
        <v>1324980</v>
      </c>
      <c r="I11" s="30">
        <v>1244210</v>
      </c>
      <c r="J11" s="30">
        <v>1215180</v>
      </c>
      <c r="K11" s="30">
        <v>1289940</v>
      </c>
      <c r="L11" s="30">
        <v>1425440</v>
      </c>
      <c r="M11" s="30">
        <v>1214020</v>
      </c>
      <c r="N11" s="30">
        <v>1044580</v>
      </c>
      <c r="O11" s="30">
        <v>1243230</v>
      </c>
      <c r="P11" s="30">
        <v>15410950</v>
      </c>
      <c r="Q11" s="124"/>
      <c r="R11" s="124"/>
      <c r="S11" s="124"/>
      <c r="T11" s="124"/>
      <c r="U11" s="124"/>
      <c r="V11" s="124"/>
      <c r="W11" s="124"/>
      <c r="X11" s="124"/>
      <c r="Y11" s="124"/>
    </row>
    <row r="12" spans="2:25" s="108" customFormat="1" ht="26.25" customHeight="1" x14ac:dyDescent="0.15">
      <c r="B12" s="378"/>
      <c r="C12" s="30" t="s">
        <v>8</v>
      </c>
      <c r="D12" s="30">
        <v>3060250</v>
      </c>
      <c r="E12" s="30">
        <v>3201800</v>
      </c>
      <c r="F12" s="30">
        <v>2959520</v>
      </c>
      <c r="G12" s="30">
        <v>2917410</v>
      </c>
      <c r="H12" s="30">
        <v>2982760</v>
      </c>
      <c r="I12" s="30">
        <v>2813990</v>
      </c>
      <c r="J12" s="30">
        <v>2785560</v>
      </c>
      <c r="K12" s="30">
        <v>2928290</v>
      </c>
      <c r="L12" s="30">
        <v>3214200</v>
      </c>
      <c r="M12" s="30">
        <v>2804890</v>
      </c>
      <c r="N12" s="30">
        <v>2425910</v>
      </c>
      <c r="O12" s="30">
        <v>2921080</v>
      </c>
      <c r="P12" s="30">
        <v>35015660</v>
      </c>
      <c r="Q12" s="124"/>
      <c r="R12" s="124"/>
      <c r="S12" s="124"/>
      <c r="T12" s="124"/>
      <c r="U12" s="124"/>
      <c r="V12" s="124"/>
      <c r="W12" s="124"/>
      <c r="X12" s="124"/>
      <c r="Y12" s="124"/>
    </row>
    <row r="13" spans="2:25" s="108" customFormat="1" ht="26.25" customHeight="1" x14ac:dyDescent="0.15">
      <c r="B13" s="376" t="s">
        <v>346</v>
      </c>
      <c r="C13" s="111" t="s">
        <v>40</v>
      </c>
      <c r="D13" s="30">
        <v>39500</v>
      </c>
      <c r="E13" s="30">
        <v>35650</v>
      </c>
      <c r="F13" s="30">
        <v>37530</v>
      </c>
      <c r="G13" s="30">
        <v>44000</v>
      </c>
      <c r="H13" s="30">
        <v>44430</v>
      </c>
      <c r="I13" s="30">
        <v>42170</v>
      </c>
      <c r="J13" s="30">
        <v>38590</v>
      </c>
      <c r="K13" s="30">
        <v>38970</v>
      </c>
      <c r="L13" s="30">
        <v>59630</v>
      </c>
      <c r="M13" s="30">
        <v>36480</v>
      </c>
      <c r="N13" s="30">
        <v>38410</v>
      </c>
      <c r="O13" s="30">
        <v>42520</v>
      </c>
      <c r="P13" s="30">
        <v>497880</v>
      </c>
    </row>
    <row r="14" spans="2:25" s="108" customFormat="1" ht="26.25" customHeight="1" x14ac:dyDescent="0.15">
      <c r="B14" s="376"/>
      <c r="C14" s="111" t="s">
        <v>347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</row>
    <row r="15" spans="2:25" s="108" customFormat="1" ht="26.25" customHeight="1" x14ac:dyDescent="0.15">
      <c r="B15" s="376"/>
      <c r="C15" s="111" t="s">
        <v>348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</row>
    <row r="16" spans="2:25" s="108" customFormat="1" ht="26.25" customHeight="1" x14ac:dyDescent="0.15">
      <c r="B16" s="376"/>
      <c r="C16" s="30" t="s">
        <v>8</v>
      </c>
      <c r="D16" s="30">
        <v>39500</v>
      </c>
      <c r="E16" s="30">
        <v>35650</v>
      </c>
      <c r="F16" s="30">
        <v>37530</v>
      </c>
      <c r="G16" s="30">
        <v>44000</v>
      </c>
      <c r="H16" s="30">
        <v>44430</v>
      </c>
      <c r="I16" s="30">
        <v>42170</v>
      </c>
      <c r="J16" s="30">
        <v>38590</v>
      </c>
      <c r="K16" s="30">
        <v>38970</v>
      </c>
      <c r="L16" s="30">
        <v>59630</v>
      </c>
      <c r="M16" s="30">
        <v>36480</v>
      </c>
      <c r="N16" s="30">
        <v>38410</v>
      </c>
      <c r="O16" s="30">
        <v>42520</v>
      </c>
      <c r="P16" s="30">
        <v>497880</v>
      </c>
    </row>
    <row r="17" spans="2:16" s="108" customFormat="1" ht="26.25" customHeight="1" x14ac:dyDescent="0.15">
      <c r="B17" s="404" t="s">
        <v>349</v>
      </c>
      <c r="C17" s="111" t="s">
        <v>350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</row>
    <row r="18" spans="2:16" s="108" customFormat="1" ht="26.25" customHeight="1" x14ac:dyDescent="0.15">
      <c r="B18" s="405"/>
      <c r="C18" s="111" t="s">
        <v>351</v>
      </c>
      <c r="D18" s="30">
        <v>46970</v>
      </c>
      <c r="E18" s="30">
        <v>43750</v>
      </c>
      <c r="F18" s="30">
        <v>42190</v>
      </c>
      <c r="G18" s="30">
        <v>53310</v>
      </c>
      <c r="H18" s="30">
        <v>44990</v>
      </c>
      <c r="I18" s="30">
        <v>45070</v>
      </c>
      <c r="J18" s="30">
        <v>47130</v>
      </c>
      <c r="K18" s="30">
        <v>36360</v>
      </c>
      <c r="L18" s="30">
        <v>44620</v>
      </c>
      <c r="M18" s="30">
        <v>45350</v>
      </c>
      <c r="N18" s="30">
        <v>37840</v>
      </c>
      <c r="O18" s="30">
        <v>39170</v>
      </c>
      <c r="P18" s="30">
        <v>526750</v>
      </c>
    </row>
    <row r="19" spans="2:16" s="108" customFormat="1" ht="26.25" customHeight="1" x14ac:dyDescent="0.15">
      <c r="B19" s="405"/>
      <c r="C19" s="111" t="s">
        <v>352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</row>
    <row r="20" spans="2:16" s="108" customFormat="1" ht="26.25" customHeight="1" x14ac:dyDescent="0.15">
      <c r="B20" s="405"/>
      <c r="C20" s="111" t="s">
        <v>353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</row>
    <row r="21" spans="2:16" s="108" customFormat="1" ht="26.25" customHeight="1" x14ac:dyDescent="0.15">
      <c r="B21" s="405"/>
      <c r="C21" s="111" t="s">
        <v>354</v>
      </c>
      <c r="D21" s="30">
        <v>156960</v>
      </c>
      <c r="E21" s="30">
        <v>173930</v>
      </c>
      <c r="F21" s="30">
        <v>173140</v>
      </c>
      <c r="G21" s="30">
        <v>178250</v>
      </c>
      <c r="H21" s="30">
        <v>187750</v>
      </c>
      <c r="I21" s="30">
        <v>173460</v>
      </c>
      <c r="J21" s="30">
        <v>154160</v>
      </c>
      <c r="K21" s="30">
        <v>154430</v>
      </c>
      <c r="L21" s="30">
        <v>163590</v>
      </c>
      <c r="M21" s="30">
        <v>164170</v>
      </c>
      <c r="N21" s="30">
        <v>137610</v>
      </c>
      <c r="O21" s="30">
        <v>157960</v>
      </c>
      <c r="P21" s="30">
        <v>1975410</v>
      </c>
    </row>
    <row r="22" spans="2:16" s="108" customFormat="1" ht="26.25" customHeight="1" x14ac:dyDescent="0.15">
      <c r="B22" s="406"/>
      <c r="C22" s="30" t="s">
        <v>8</v>
      </c>
      <c r="D22" s="30">
        <v>203930</v>
      </c>
      <c r="E22" s="30">
        <v>217680</v>
      </c>
      <c r="F22" s="30">
        <v>215330</v>
      </c>
      <c r="G22" s="30">
        <v>231560</v>
      </c>
      <c r="H22" s="30">
        <v>232740</v>
      </c>
      <c r="I22" s="30">
        <v>218530</v>
      </c>
      <c r="J22" s="30">
        <v>201290</v>
      </c>
      <c r="K22" s="30">
        <v>190790</v>
      </c>
      <c r="L22" s="30">
        <v>208210</v>
      </c>
      <c r="M22" s="30">
        <v>209520</v>
      </c>
      <c r="N22" s="30">
        <v>175450</v>
      </c>
      <c r="O22" s="30">
        <v>197130</v>
      </c>
      <c r="P22" s="30">
        <v>2502160</v>
      </c>
    </row>
    <row r="23" spans="2:16" s="108" customFormat="1" ht="26.25" customHeight="1" x14ac:dyDescent="0.15">
      <c r="B23" s="378" t="s">
        <v>355</v>
      </c>
      <c r="C23" s="111" t="s">
        <v>356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</row>
    <row r="24" spans="2:16" s="108" customFormat="1" ht="26.25" customHeight="1" x14ac:dyDescent="0.15">
      <c r="B24" s="378"/>
      <c r="C24" s="111" t="s">
        <v>357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4410</v>
      </c>
      <c r="J24" s="30">
        <v>380</v>
      </c>
      <c r="K24" s="30">
        <v>0</v>
      </c>
      <c r="L24" s="30">
        <v>0</v>
      </c>
      <c r="M24" s="30">
        <v>16430</v>
      </c>
      <c r="N24" s="30">
        <v>21080</v>
      </c>
      <c r="O24" s="30">
        <v>0</v>
      </c>
      <c r="P24" s="30">
        <v>42300</v>
      </c>
    </row>
    <row r="25" spans="2:16" s="108" customFormat="1" ht="26.25" customHeight="1" x14ac:dyDescent="0.15">
      <c r="B25" s="378"/>
      <c r="C25" s="111" t="s">
        <v>358</v>
      </c>
      <c r="D25" s="30">
        <v>104830</v>
      </c>
      <c r="E25" s="30">
        <v>119390</v>
      </c>
      <c r="F25" s="30">
        <v>116950</v>
      </c>
      <c r="G25" s="30">
        <v>105320</v>
      </c>
      <c r="H25" s="30">
        <v>122080</v>
      </c>
      <c r="I25" s="30">
        <v>107780</v>
      </c>
      <c r="J25" s="30">
        <v>99820</v>
      </c>
      <c r="K25" s="30">
        <v>114840</v>
      </c>
      <c r="L25" s="30">
        <v>109730</v>
      </c>
      <c r="M25" s="30">
        <v>111300</v>
      </c>
      <c r="N25" s="30">
        <v>98500</v>
      </c>
      <c r="O25" s="30">
        <v>115240</v>
      </c>
      <c r="P25" s="30">
        <v>1325780</v>
      </c>
    </row>
    <row r="26" spans="2:16" s="108" customFormat="1" ht="26.25" customHeight="1" x14ac:dyDescent="0.15">
      <c r="B26" s="378"/>
      <c r="C26" s="111" t="s">
        <v>359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</row>
    <row r="27" spans="2:16" s="108" customFormat="1" ht="26.25" customHeight="1" x14ac:dyDescent="0.15">
      <c r="B27" s="378"/>
      <c r="C27" s="111" t="s">
        <v>360</v>
      </c>
      <c r="D27" s="30">
        <v>68860</v>
      </c>
      <c r="E27" s="30">
        <v>70430</v>
      </c>
      <c r="F27" s="30">
        <v>63100</v>
      </c>
      <c r="G27" s="30">
        <v>78170</v>
      </c>
      <c r="H27" s="30">
        <v>65930</v>
      </c>
      <c r="I27" s="30">
        <v>64770</v>
      </c>
      <c r="J27" s="30">
        <v>66450</v>
      </c>
      <c r="K27" s="30">
        <v>59050</v>
      </c>
      <c r="L27" s="30">
        <v>72560</v>
      </c>
      <c r="M27" s="30">
        <v>48420</v>
      </c>
      <c r="N27" s="30">
        <v>39380</v>
      </c>
      <c r="O27" s="30">
        <v>67230</v>
      </c>
      <c r="P27" s="30">
        <v>764350</v>
      </c>
    </row>
    <row r="28" spans="2:16" s="108" customFormat="1" ht="26.25" customHeight="1" x14ac:dyDescent="0.15">
      <c r="B28" s="378"/>
      <c r="C28" s="111" t="s">
        <v>361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</row>
    <row r="29" spans="2:16" s="108" customFormat="1" ht="26.25" customHeight="1" x14ac:dyDescent="0.15">
      <c r="B29" s="378"/>
      <c r="C29" s="30" t="s">
        <v>8</v>
      </c>
      <c r="D29" s="30">
        <v>173690</v>
      </c>
      <c r="E29" s="30">
        <v>189820</v>
      </c>
      <c r="F29" s="30">
        <v>180050</v>
      </c>
      <c r="G29" s="30">
        <v>183490</v>
      </c>
      <c r="H29" s="30">
        <v>188010</v>
      </c>
      <c r="I29" s="30">
        <v>176960</v>
      </c>
      <c r="J29" s="30">
        <v>166650</v>
      </c>
      <c r="K29" s="30">
        <v>173890</v>
      </c>
      <c r="L29" s="30">
        <v>182290</v>
      </c>
      <c r="M29" s="30">
        <v>176150</v>
      </c>
      <c r="N29" s="30">
        <v>158960</v>
      </c>
      <c r="O29" s="30">
        <v>182470</v>
      </c>
      <c r="P29" s="30">
        <v>2132430</v>
      </c>
    </row>
    <row r="30" spans="2:16" s="108" customFormat="1" ht="30" customHeight="1" x14ac:dyDescent="0.15">
      <c r="B30" s="365" t="s">
        <v>12</v>
      </c>
      <c r="C30" s="366"/>
      <c r="D30" s="26">
        <v>3477370</v>
      </c>
      <c r="E30" s="26">
        <v>3644950</v>
      </c>
      <c r="F30" s="26">
        <v>3392430</v>
      </c>
      <c r="G30" s="26">
        <v>3376460</v>
      </c>
      <c r="H30" s="26">
        <v>3447940</v>
      </c>
      <c r="I30" s="26">
        <v>3251650</v>
      </c>
      <c r="J30" s="26">
        <v>3192090</v>
      </c>
      <c r="K30" s="26">
        <v>3331940</v>
      </c>
      <c r="L30" s="26">
        <v>3664330</v>
      </c>
      <c r="M30" s="26">
        <v>3227040</v>
      </c>
      <c r="N30" s="26">
        <v>2798730</v>
      </c>
      <c r="O30" s="26">
        <v>3343200</v>
      </c>
      <c r="P30" s="26">
        <v>40148130</v>
      </c>
    </row>
    <row r="31" spans="2:16" s="108" customFormat="1" ht="5.25" customHeight="1" x14ac:dyDescent="0.15">
      <c r="B31" s="109"/>
      <c r="C31" s="109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</row>
    <row r="32" spans="2:16" s="108" customFormat="1" ht="24.75" customHeight="1" x14ac:dyDescent="0.15">
      <c r="B32" s="367" t="s">
        <v>362</v>
      </c>
      <c r="C32" s="367"/>
      <c r="D32" s="367"/>
      <c r="E32" s="367"/>
      <c r="F32" s="367"/>
      <c r="G32" s="367"/>
      <c r="H32" s="367"/>
      <c r="I32" s="367"/>
      <c r="J32" s="367"/>
      <c r="K32" s="367"/>
      <c r="L32" s="367"/>
      <c r="M32" s="367"/>
      <c r="N32" s="367"/>
      <c r="O32" s="367"/>
      <c r="P32" s="367"/>
    </row>
    <row r="33" spans="2:4" ht="24.75" customHeight="1" x14ac:dyDescent="0.15">
      <c r="B33" s="125" t="s">
        <v>363</v>
      </c>
    </row>
    <row r="45" spans="2:4" ht="48" customHeight="1" x14ac:dyDescent="0.15">
      <c r="C45" s="124"/>
      <c r="D45" s="124"/>
    </row>
    <row r="46" spans="2:4" ht="48" customHeight="1" x14ac:dyDescent="0.15">
      <c r="C46" s="124"/>
      <c r="D46" s="124"/>
    </row>
    <row r="47" spans="2:4" s="108" customFormat="1" ht="48" customHeight="1" x14ac:dyDescent="0.15"/>
    <row r="48" spans="2:4" ht="48" customHeight="1" x14ac:dyDescent="0.15">
      <c r="C48" s="124"/>
      <c r="D48" s="124"/>
    </row>
    <row r="49" spans="3:4" ht="48" customHeight="1" x14ac:dyDescent="0.15">
      <c r="C49" s="124"/>
      <c r="D49" s="124"/>
    </row>
    <row r="50" spans="3:4" ht="48" customHeight="1" x14ac:dyDescent="0.15">
      <c r="C50" s="124"/>
      <c r="D50" s="124"/>
    </row>
    <row r="51" spans="3:4" ht="48" customHeight="1" x14ac:dyDescent="0.15">
      <c r="C51" s="124"/>
      <c r="D51" s="124"/>
    </row>
    <row r="52" spans="3:4" ht="48" customHeight="1" x14ac:dyDescent="0.15">
      <c r="C52" s="124"/>
      <c r="D52" s="124"/>
    </row>
    <row r="53" spans="3:4" ht="48" customHeight="1" x14ac:dyDescent="0.15">
      <c r="C53" s="124"/>
      <c r="D53" s="124"/>
    </row>
    <row r="54" spans="3:4" ht="48" customHeight="1" x14ac:dyDescent="0.15">
      <c r="C54" s="124"/>
      <c r="D54" s="124"/>
    </row>
  </sheetData>
  <mergeCells count="8">
    <mergeCell ref="B30:C30"/>
    <mergeCell ref="B32:P32"/>
    <mergeCell ref="N2:P2"/>
    <mergeCell ref="B4:C4"/>
    <mergeCell ref="B5:B12"/>
    <mergeCell ref="B13:B16"/>
    <mergeCell ref="B17:B22"/>
    <mergeCell ref="B23:B29"/>
  </mergeCells>
  <phoneticPr fontId="3"/>
  <printOptions horizontalCentered="1"/>
  <pageMargins left="0.39370078740157483" right="0.39370078740157483" top="0.78740157480314965" bottom="0.55118110236220474" header="0.51181102362204722" footer="0.23622047244094491"/>
  <pageSetup paperSize="9" scale="65" firstPageNumber="70" orientation="landscape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8"/>
  <sheetViews>
    <sheetView view="pageBreakPreview" zoomScale="70" zoomScaleNormal="70" zoomScaleSheetLayoutView="70" workbookViewId="0">
      <selection activeCell="B1" sqref="B1"/>
    </sheetView>
  </sheetViews>
  <sheetFormatPr defaultRowHeight="48" customHeight="1" x14ac:dyDescent="0.15"/>
  <cols>
    <col min="1" max="1" width="4.25" style="3" customWidth="1"/>
    <col min="2" max="2" width="4.625" style="4" customWidth="1"/>
    <col min="3" max="3" width="22.625" style="4" bestFit="1" customWidth="1"/>
    <col min="4" max="4" width="14.625" style="4" customWidth="1"/>
    <col min="5" max="16" width="14.625" style="3" customWidth="1"/>
    <col min="17" max="40" width="11.625" style="3" customWidth="1"/>
    <col min="41" max="16384" width="9" style="3"/>
  </cols>
  <sheetData>
    <row r="2" spans="2:24" s="1" customFormat="1" ht="32.1" customHeight="1" x14ac:dyDescent="0.15">
      <c r="B2" s="5" t="s">
        <v>327</v>
      </c>
      <c r="C2" s="5"/>
      <c r="D2" s="5"/>
      <c r="E2" s="6"/>
      <c r="F2" s="6"/>
      <c r="G2" s="6"/>
      <c r="H2" s="6"/>
      <c r="I2" s="6"/>
      <c r="J2" s="6"/>
      <c r="K2" s="7"/>
      <c r="L2" s="7"/>
      <c r="M2" s="8"/>
      <c r="N2" s="395" t="s">
        <v>61</v>
      </c>
      <c r="O2" s="395"/>
      <c r="P2" s="396"/>
      <c r="Q2" s="6"/>
      <c r="R2" s="6"/>
      <c r="S2" s="6"/>
      <c r="T2" s="3"/>
      <c r="U2" s="3"/>
      <c r="V2" s="3"/>
      <c r="W2" s="3"/>
      <c r="X2" s="3"/>
    </row>
    <row r="3" spans="2:24" s="1" customFormat="1" ht="26.25" customHeight="1" x14ac:dyDescent="0.15">
      <c r="B3" s="3"/>
      <c r="C3" s="3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9" t="s">
        <v>45</v>
      </c>
      <c r="Q3" s="4"/>
      <c r="R3" s="4"/>
      <c r="S3" s="4"/>
      <c r="T3" s="4"/>
      <c r="U3" s="4"/>
      <c r="V3" s="4"/>
      <c r="W3" s="4"/>
      <c r="X3" s="4"/>
    </row>
    <row r="4" spans="2:24" s="4" customFormat="1" ht="24" customHeight="1" x14ac:dyDescent="0.15">
      <c r="B4" s="397" t="s">
        <v>5</v>
      </c>
      <c r="C4" s="398"/>
      <c r="D4" s="10" t="s">
        <v>329</v>
      </c>
      <c r="E4" s="10" t="s">
        <v>330</v>
      </c>
      <c r="F4" s="10" t="s">
        <v>331</v>
      </c>
      <c r="G4" s="10" t="s">
        <v>332</v>
      </c>
      <c r="H4" s="10" t="s">
        <v>333</v>
      </c>
      <c r="I4" s="10" t="s">
        <v>334</v>
      </c>
      <c r="J4" s="10" t="s">
        <v>335</v>
      </c>
      <c r="K4" s="10" t="s">
        <v>336</v>
      </c>
      <c r="L4" s="10" t="s">
        <v>337</v>
      </c>
      <c r="M4" s="10" t="s">
        <v>338</v>
      </c>
      <c r="N4" s="10" t="s">
        <v>339</v>
      </c>
      <c r="O4" s="10" t="s">
        <v>340</v>
      </c>
      <c r="P4" s="10" t="s">
        <v>51</v>
      </c>
    </row>
    <row r="5" spans="2:24" s="1" customFormat="1" ht="26.25" customHeight="1" x14ac:dyDescent="0.15">
      <c r="B5" s="399" t="s">
        <v>364</v>
      </c>
      <c r="C5" s="2" t="s">
        <v>52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3"/>
      <c r="R5" s="3"/>
      <c r="S5" s="3"/>
      <c r="T5" s="3"/>
      <c r="U5" s="3"/>
      <c r="V5" s="3"/>
      <c r="W5" s="3"/>
      <c r="X5" s="3"/>
    </row>
    <row r="6" spans="2:24" s="1" customFormat="1" ht="26.25" customHeight="1" x14ac:dyDescent="0.15">
      <c r="B6" s="399"/>
      <c r="C6" s="2" t="s">
        <v>342</v>
      </c>
      <c r="D6" s="2">
        <v>1389450</v>
      </c>
      <c r="E6" s="2">
        <v>1454700</v>
      </c>
      <c r="F6" s="2">
        <v>1341590</v>
      </c>
      <c r="G6" s="2">
        <v>1392950</v>
      </c>
      <c r="H6" s="2">
        <v>1375650</v>
      </c>
      <c r="I6" s="2">
        <v>1147880</v>
      </c>
      <c r="J6" s="2">
        <v>1210870</v>
      </c>
      <c r="K6" s="2">
        <v>1248110</v>
      </c>
      <c r="L6" s="2">
        <v>1444950</v>
      </c>
      <c r="M6" s="2">
        <v>1246080</v>
      </c>
      <c r="N6" s="2">
        <v>1136330</v>
      </c>
      <c r="O6" s="2">
        <v>1352500</v>
      </c>
      <c r="P6" s="2">
        <v>15741060</v>
      </c>
      <c r="Q6" s="3"/>
      <c r="R6" s="3"/>
      <c r="S6" s="3"/>
      <c r="T6" s="3"/>
      <c r="U6" s="3"/>
      <c r="V6" s="3"/>
      <c r="W6" s="3"/>
      <c r="X6" s="3"/>
    </row>
    <row r="7" spans="2:24" s="1" customFormat="1" ht="26.25" customHeight="1" x14ac:dyDescent="0.15">
      <c r="B7" s="399"/>
      <c r="C7" s="2" t="s">
        <v>53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3"/>
      <c r="R7" s="3"/>
      <c r="S7" s="3"/>
      <c r="T7" s="3"/>
      <c r="U7" s="3"/>
      <c r="V7" s="3"/>
      <c r="W7" s="3"/>
      <c r="X7" s="3"/>
    </row>
    <row r="8" spans="2:24" s="1" customFormat="1" ht="26.25" customHeight="1" x14ac:dyDescent="0.15">
      <c r="B8" s="399"/>
      <c r="C8" s="2" t="s">
        <v>343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3"/>
      <c r="R8" s="3"/>
      <c r="S8" s="3"/>
      <c r="T8" s="3"/>
      <c r="U8" s="3"/>
      <c r="V8" s="3"/>
      <c r="W8" s="3"/>
      <c r="X8" s="3"/>
    </row>
    <row r="9" spans="2:24" s="1" customFormat="1" ht="26.25" customHeight="1" x14ac:dyDescent="0.15">
      <c r="B9" s="399"/>
      <c r="C9" s="2" t="s">
        <v>54</v>
      </c>
      <c r="D9" s="2">
        <v>967830</v>
      </c>
      <c r="E9" s="2">
        <v>1025460</v>
      </c>
      <c r="F9" s="2">
        <v>968770</v>
      </c>
      <c r="G9" s="2">
        <v>971430</v>
      </c>
      <c r="H9" s="2">
        <v>985690</v>
      </c>
      <c r="I9" s="2">
        <v>1051840</v>
      </c>
      <c r="J9" s="2">
        <v>990400</v>
      </c>
      <c r="K9" s="2">
        <v>1062550</v>
      </c>
      <c r="L9" s="2">
        <v>1086410</v>
      </c>
      <c r="M9" s="2">
        <v>959050</v>
      </c>
      <c r="N9" s="2">
        <v>823750</v>
      </c>
      <c r="O9" s="2">
        <v>994220</v>
      </c>
      <c r="P9" s="2">
        <v>11887400</v>
      </c>
      <c r="Q9" s="3"/>
      <c r="R9" s="3"/>
      <c r="S9" s="3"/>
      <c r="T9" s="3"/>
      <c r="U9" s="3"/>
      <c r="V9" s="3"/>
      <c r="W9" s="3"/>
      <c r="X9" s="3"/>
    </row>
    <row r="10" spans="2:24" s="1" customFormat="1" ht="26.25" customHeight="1" x14ac:dyDescent="0.15">
      <c r="B10" s="399"/>
      <c r="C10" s="2" t="s">
        <v>344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3"/>
      <c r="R10" s="3"/>
      <c r="S10" s="3"/>
      <c r="T10" s="3"/>
      <c r="U10" s="3"/>
      <c r="V10" s="3"/>
      <c r="W10" s="3"/>
      <c r="X10" s="3"/>
    </row>
    <row r="11" spans="2:24" s="1" customFormat="1" ht="26.25" customHeight="1" x14ac:dyDescent="0.15">
      <c r="B11" s="399"/>
      <c r="C11" s="2" t="s">
        <v>345</v>
      </c>
      <c r="D11" s="2">
        <v>0</v>
      </c>
      <c r="E11" s="2">
        <v>1420</v>
      </c>
      <c r="F11" s="2">
        <v>9100</v>
      </c>
      <c r="G11" s="2">
        <v>0</v>
      </c>
      <c r="H11" s="2">
        <v>0</v>
      </c>
      <c r="I11" s="2">
        <v>20830</v>
      </c>
      <c r="J11" s="2">
        <v>2800</v>
      </c>
      <c r="K11" s="2">
        <v>0</v>
      </c>
      <c r="L11" s="2">
        <v>0</v>
      </c>
      <c r="M11" s="2">
        <v>19720</v>
      </c>
      <c r="N11" s="2">
        <v>12700</v>
      </c>
      <c r="O11" s="2">
        <v>0</v>
      </c>
      <c r="P11" s="2">
        <v>66570</v>
      </c>
      <c r="Q11" s="3"/>
      <c r="R11" s="3"/>
      <c r="S11" s="3"/>
      <c r="T11" s="3"/>
      <c r="U11" s="3"/>
      <c r="V11" s="3"/>
      <c r="W11" s="3"/>
      <c r="X11" s="3"/>
    </row>
    <row r="12" spans="2:24" s="1" customFormat="1" ht="26.25" customHeight="1" x14ac:dyDescent="0.15">
      <c r="B12" s="399"/>
      <c r="C12" s="2" t="s">
        <v>8</v>
      </c>
      <c r="D12" s="2">
        <v>2357280</v>
      </c>
      <c r="E12" s="2">
        <v>2481580</v>
      </c>
      <c r="F12" s="2">
        <v>2319460</v>
      </c>
      <c r="G12" s="2">
        <v>2364380</v>
      </c>
      <c r="H12" s="2">
        <v>2361340</v>
      </c>
      <c r="I12" s="2">
        <v>2220550</v>
      </c>
      <c r="J12" s="2">
        <v>2204070</v>
      </c>
      <c r="K12" s="2">
        <v>2310660</v>
      </c>
      <c r="L12" s="2">
        <v>2531360</v>
      </c>
      <c r="M12" s="2">
        <v>2224850</v>
      </c>
      <c r="N12" s="2">
        <v>1972780</v>
      </c>
      <c r="O12" s="2">
        <v>2346720</v>
      </c>
      <c r="P12" s="2">
        <v>27695030</v>
      </c>
      <c r="Q12" s="3"/>
      <c r="R12" s="3"/>
      <c r="S12" s="3"/>
      <c r="T12" s="3"/>
      <c r="U12" s="3"/>
      <c r="V12" s="3"/>
      <c r="W12" s="3"/>
      <c r="X12" s="3"/>
    </row>
    <row r="13" spans="2:24" s="1" customFormat="1" ht="26.25" customHeight="1" x14ac:dyDescent="0.15">
      <c r="B13" s="400" t="s">
        <v>346</v>
      </c>
      <c r="C13" s="11" t="s">
        <v>40</v>
      </c>
      <c r="D13" s="2">
        <v>27030</v>
      </c>
      <c r="E13" s="2">
        <v>26400</v>
      </c>
      <c r="F13" s="2">
        <v>23700</v>
      </c>
      <c r="G13" s="2">
        <v>33970</v>
      </c>
      <c r="H13" s="2">
        <v>29610</v>
      </c>
      <c r="I13" s="2">
        <v>25580</v>
      </c>
      <c r="J13" s="2">
        <v>23850</v>
      </c>
      <c r="K13" s="2">
        <v>26840</v>
      </c>
      <c r="L13" s="2">
        <v>29260</v>
      </c>
      <c r="M13" s="2">
        <v>19610</v>
      </c>
      <c r="N13" s="2">
        <v>18920</v>
      </c>
      <c r="O13" s="2">
        <v>24470</v>
      </c>
      <c r="P13" s="2">
        <v>309240</v>
      </c>
    </row>
    <row r="14" spans="2:24" s="1" customFormat="1" ht="26.25" customHeight="1" x14ac:dyDescent="0.15">
      <c r="B14" s="400"/>
      <c r="C14" s="11" t="s">
        <v>347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</row>
    <row r="15" spans="2:24" s="1" customFormat="1" ht="26.25" customHeight="1" x14ac:dyDescent="0.15">
      <c r="B15" s="400"/>
      <c r="C15" s="11" t="s">
        <v>348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</row>
    <row r="16" spans="2:24" s="1" customFormat="1" ht="26.25" customHeight="1" x14ac:dyDescent="0.15">
      <c r="B16" s="400"/>
      <c r="C16" s="2" t="s">
        <v>8</v>
      </c>
      <c r="D16" s="2">
        <v>27030</v>
      </c>
      <c r="E16" s="2">
        <v>26400</v>
      </c>
      <c r="F16" s="2">
        <v>23700</v>
      </c>
      <c r="G16" s="2">
        <v>33970</v>
      </c>
      <c r="H16" s="2">
        <v>29610</v>
      </c>
      <c r="I16" s="2">
        <v>25580</v>
      </c>
      <c r="J16" s="2">
        <v>23850</v>
      </c>
      <c r="K16" s="2">
        <v>26840</v>
      </c>
      <c r="L16" s="2">
        <v>29260</v>
      </c>
      <c r="M16" s="2">
        <v>19610</v>
      </c>
      <c r="N16" s="2">
        <v>18920</v>
      </c>
      <c r="O16" s="2">
        <v>24470</v>
      </c>
      <c r="P16" s="2">
        <v>309240</v>
      </c>
    </row>
    <row r="17" spans="2:16" s="1" customFormat="1" ht="26.25" customHeight="1" x14ac:dyDescent="0.15">
      <c r="B17" s="401" t="s">
        <v>349</v>
      </c>
      <c r="C17" s="11" t="s">
        <v>350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</row>
    <row r="18" spans="2:16" s="1" customFormat="1" ht="26.25" customHeight="1" x14ac:dyDescent="0.15">
      <c r="B18" s="402"/>
      <c r="C18" s="11" t="s">
        <v>351</v>
      </c>
      <c r="D18" s="2">
        <v>50540</v>
      </c>
      <c r="E18" s="2">
        <v>49020</v>
      </c>
      <c r="F18" s="2">
        <v>46780</v>
      </c>
      <c r="G18" s="2">
        <v>57850</v>
      </c>
      <c r="H18" s="2">
        <v>48700</v>
      </c>
      <c r="I18" s="2">
        <v>51630</v>
      </c>
      <c r="J18" s="2">
        <v>48700</v>
      </c>
      <c r="K18" s="2">
        <v>40900</v>
      </c>
      <c r="L18" s="2">
        <v>52670</v>
      </c>
      <c r="M18" s="2">
        <v>48770</v>
      </c>
      <c r="N18" s="2">
        <v>42290</v>
      </c>
      <c r="O18" s="2">
        <v>43270</v>
      </c>
      <c r="P18" s="2">
        <v>581120</v>
      </c>
    </row>
    <row r="19" spans="2:16" s="1" customFormat="1" ht="26.25" customHeight="1" x14ac:dyDescent="0.15">
      <c r="B19" s="402"/>
      <c r="C19" s="11" t="s">
        <v>352</v>
      </c>
      <c r="D19" s="2">
        <v>400</v>
      </c>
      <c r="E19" s="2">
        <v>510</v>
      </c>
      <c r="F19" s="2">
        <v>0</v>
      </c>
      <c r="G19" s="2">
        <v>340</v>
      </c>
      <c r="H19" s="2">
        <v>0</v>
      </c>
      <c r="I19" s="2">
        <v>0</v>
      </c>
      <c r="J19" s="2">
        <v>260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1510</v>
      </c>
    </row>
    <row r="20" spans="2:16" s="1" customFormat="1" ht="26.25" customHeight="1" x14ac:dyDescent="0.15">
      <c r="B20" s="402"/>
      <c r="C20" s="11" t="s">
        <v>353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</row>
    <row r="21" spans="2:16" s="1" customFormat="1" ht="26.25" customHeight="1" x14ac:dyDescent="0.15">
      <c r="B21" s="402"/>
      <c r="C21" s="11" t="s">
        <v>354</v>
      </c>
      <c r="D21" s="2">
        <v>106040</v>
      </c>
      <c r="E21" s="2">
        <v>119040</v>
      </c>
      <c r="F21" s="2">
        <v>118200</v>
      </c>
      <c r="G21" s="2">
        <v>117790</v>
      </c>
      <c r="H21" s="2">
        <v>129730</v>
      </c>
      <c r="I21" s="2">
        <v>115350</v>
      </c>
      <c r="J21" s="2">
        <v>102870</v>
      </c>
      <c r="K21" s="2">
        <v>104540</v>
      </c>
      <c r="L21" s="2">
        <v>107180</v>
      </c>
      <c r="M21" s="2">
        <v>101340</v>
      </c>
      <c r="N21" s="2">
        <v>92270</v>
      </c>
      <c r="O21" s="2">
        <v>108340</v>
      </c>
      <c r="P21" s="2">
        <v>1322690</v>
      </c>
    </row>
    <row r="22" spans="2:16" s="1" customFormat="1" ht="26.25" customHeight="1" x14ac:dyDescent="0.15">
      <c r="B22" s="403"/>
      <c r="C22" s="2" t="s">
        <v>8</v>
      </c>
      <c r="D22" s="2">
        <v>156980</v>
      </c>
      <c r="E22" s="2">
        <v>168570</v>
      </c>
      <c r="F22" s="2">
        <v>164980</v>
      </c>
      <c r="G22" s="2">
        <v>175980</v>
      </c>
      <c r="H22" s="2">
        <v>178430</v>
      </c>
      <c r="I22" s="2">
        <v>166980</v>
      </c>
      <c r="J22" s="2">
        <v>151830</v>
      </c>
      <c r="K22" s="2">
        <v>145440</v>
      </c>
      <c r="L22" s="2">
        <v>159850</v>
      </c>
      <c r="M22" s="2">
        <v>150110</v>
      </c>
      <c r="N22" s="2">
        <v>134560</v>
      </c>
      <c r="O22" s="2">
        <v>151610</v>
      </c>
      <c r="P22" s="2">
        <v>1905320</v>
      </c>
    </row>
    <row r="23" spans="2:16" s="1" customFormat="1" ht="26.25" customHeight="1" x14ac:dyDescent="0.15">
      <c r="B23" s="399" t="s">
        <v>355</v>
      </c>
      <c r="C23" s="11" t="s">
        <v>356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</row>
    <row r="24" spans="2:16" s="1" customFormat="1" ht="26.25" customHeight="1" x14ac:dyDescent="0.15">
      <c r="B24" s="399"/>
      <c r="C24" s="11" t="s">
        <v>357</v>
      </c>
      <c r="D24" s="2">
        <v>58290</v>
      </c>
      <c r="E24" s="2">
        <v>54940</v>
      </c>
      <c r="F24" s="2">
        <v>51080</v>
      </c>
      <c r="G24" s="2">
        <v>60770</v>
      </c>
      <c r="H24" s="2">
        <v>53920</v>
      </c>
      <c r="I24" s="2">
        <v>55080</v>
      </c>
      <c r="J24" s="2">
        <v>52630</v>
      </c>
      <c r="K24" s="2">
        <v>47750</v>
      </c>
      <c r="L24" s="2">
        <v>57520</v>
      </c>
      <c r="M24" s="2">
        <v>51230</v>
      </c>
      <c r="N24" s="2">
        <v>46980</v>
      </c>
      <c r="O24" s="2">
        <v>52580</v>
      </c>
      <c r="P24" s="2">
        <v>642770</v>
      </c>
    </row>
    <row r="25" spans="2:16" s="1" customFormat="1" ht="26.25" customHeight="1" x14ac:dyDescent="0.15">
      <c r="B25" s="399"/>
      <c r="C25" s="11" t="s">
        <v>358</v>
      </c>
      <c r="D25" s="2">
        <v>67720</v>
      </c>
      <c r="E25" s="2">
        <v>77220</v>
      </c>
      <c r="F25" s="2">
        <v>74420</v>
      </c>
      <c r="G25" s="2">
        <v>67390</v>
      </c>
      <c r="H25" s="2">
        <v>79330</v>
      </c>
      <c r="I25" s="2">
        <v>68070</v>
      </c>
      <c r="J25" s="2">
        <v>62820</v>
      </c>
      <c r="K25" s="2">
        <v>74210</v>
      </c>
      <c r="L25" s="2">
        <v>68710</v>
      </c>
      <c r="M25" s="2">
        <v>69690</v>
      </c>
      <c r="N25" s="2">
        <v>63230</v>
      </c>
      <c r="O25" s="2">
        <v>74800</v>
      </c>
      <c r="P25" s="2">
        <v>847610</v>
      </c>
    </row>
    <row r="26" spans="2:16" s="1" customFormat="1" ht="26.25" customHeight="1" x14ac:dyDescent="0.15">
      <c r="B26" s="399"/>
      <c r="C26" s="11" t="s">
        <v>359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</row>
    <row r="27" spans="2:16" s="1" customFormat="1" ht="26.25" customHeight="1" x14ac:dyDescent="0.15">
      <c r="B27" s="399"/>
      <c r="C27" s="11" t="s">
        <v>360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</row>
    <row r="28" spans="2:16" s="1" customFormat="1" ht="26.25" customHeight="1" x14ac:dyDescent="0.15">
      <c r="B28" s="399"/>
      <c r="C28" s="11" t="s">
        <v>361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</row>
    <row r="29" spans="2:16" s="1" customFormat="1" ht="26.25" customHeight="1" x14ac:dyDescent="0.15">
      <c r="B29" s="399"/>
      <c r="C29" s="2" t="s">
        <v>8</v>
      </c>
      <c r="D29" s="2">
        <v>126010</v>
      </c>
      <c r="E29" s="2">
        <v>132160</v>
      </c>
      <c r="F29" s="2">
        <v>125500</v>
      </c>
      <c r="G29" s="2">
        <v>128160</v>
      </c>
      <c r="H29" s="2">
        <v>133250</v>
      </c>
      <c r="I29" s="2">
        <v>123150</v>
      </c>
      <c r="J29" s="2">
        <v>115450</v>
      </c>
      <c r="K29" s="2">
        <v>121960</v>
      </c>
      <c r="L29" s="2">
        <v>126230</v>
      </c>
      <c r="M29" s="2">
        <v>120920</v>
      </c>
      <c r="N29" s="2">
        <v>110210</v>
      </c>
      <c r="O29" s="2">
        <v>127380</v>
      </c>
      <c r="P29" s="2">
        <v>1490380</v>
      </c>
    </row>
    <row r="30" spans="2:16" s="1" customFormat="1" ht="30" customHeight="1" x14ac:dyDescent="0.15">
      <c r="B30" s="392" t="s">
        <v>12</v>
      </c>
      <c r="C30" s="393"/>
      <c r="D30" s="120">
        <v>2667300</v>
      </c>
      <c r="E30" s="120">
        <v>2808710</v>
      </c>
      <c r="F30" s="120">
        <v>2633640</v>
      </c>
      <c r="G30" s="120">
        <v>2702490</v>
      </c>
      <c r="H30" s="120">
        <v>2702630</v>
      </c>
      <c r="I30" s="120">
        <v>2536260</v>
      </c>
      <c r="J30" s="120">
        <v>2495200</v>
      </c>
      <c r="K30" s="120">
        <v>2604900</v>
      </c>
      <c r="L30" s="120">
        <v>2846700</v>
      </c>
      <c r="M30" s="120">
        <v>2515490</v>
      </c>
      <c r="N30" s="120">
        <v>2236470</v>
      </c>
      <c r="O30" s="120">
        <v>2650180</v>
      </c>
      <c r="P30" s="120">
        <v>31399970</v>
      </c>
    </row>
    <row r="31" spans="2:16" s="1" customFormat="1" ht="5.25" customHeight="1" x14ac:dyDescent="0.15">
      <c r="B31" s="9"/>
      <c r="C31" s="9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2:16" s="1" customFormat="1" ht="24.75" customHeight="1" x14ac:dyDescent="0.15">
      <c r="B32" s="394" t="s">
        <v>362</v>
      </c>
      <c r="C32" s="394"/>
      <c r="D32" s="394"/>
      <c r="E32" s="394"/>
      <c r="F32" s="394"/>
      <c r="G32" s="394"/>
      <c r="H32" s="394"/>
      <c r="I32" s="394"/>
      <c r="J32" s="394"/>
      <c r="K32" s="394"/>
      <c r="L32" s="394"/>
      <c r="M32" s="394"/>
      <c r="N32" s="394"/>
      <c r="O32" s="394"/>
      <c r="P32" s="394"/>
    </row>
    <row r="33" spans="2:4" ht="24.75" customHeight="1" x14ac:dyDescent="0.15">
      <c r="B33" s="4" t="s">
        <v>363</v>
      </c>
    </row>
    <row r="47" spans="2:4" s="1" customFormat="1" ht="48" customHeight="1" x14ac:dyDescent="0.15"/>
    <row r="48" spans="2:4" ht="48" customHeight="1" x14ac:dyDescent="0.15">
      <c r="D48" s="3"/>
    </row>
  </sheetData>
  <mergeCells count="8">
    <mergeCell ref="B30:C30"/>
    <mergeCell ref="B32:P32"/>
    <mergeCell ref="N2:P2"/>
    <mergeCell ref="B4:C4"/>
    <mergeCell ref="B5:B12"/>
    <mergeCell ref="B13:B16"/>
    <mergeCell ref="B17:B22"/>
    <mergeCell ref="B23:B29"/>
  </mergeCells>
  <phoneticPr fontId="3"/>
  <printOptions horizontalCentered="1"/>
  <pageMargins left="0.39370078740157483" right="0.39370078740157483" top="0.78740157480314965" bottom="0.55118110236220474" header="0.51181102362204722" footer="0.23622047244094491"/>
  <pageSetup paperSize="9" scale="65" firstPageNumber="7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showWhiteSpace="0" view="pageBreakPreview" zoomScale="55" zoomScaleNormal="90" zoomScaleSheetLayoutView="55" workbookViewId="0">
      <selection activeCell="B1" sqref="B1"/>
    </sheetView>
  </sheetViews>
  <sheetFormatPr defaultColWidth="12.625" defaultRowHeight="48" customHeight="1" x14ac:dyDescent="0.15"/>
  <cols>
    <col min="1" max="1" width="3.5" style="14" customWidth="1"/>
    <col min="2" max="2" width="12.75" style="14" customWidth="1"/>
    <col min="3" max="4" width="12.625" style="14" customWidth="1"/>
    <col min="5" max="5" width="13.625" style="14" customWidth="1"/>
    <col min="6" max="9" width="12.75" style="14" customWidth="1"/>
    <col min="10" max="10" width="13.5" style="14" customWidth="1"/>
    <col min="11" max="11" width="13.625" style="14" customWidth="1"/>
    <col min="12" max="13" width="12.75" style="14" customWidth="1"/>
    <col min="14" max="16384" width="12.625" style="14"/>
  </cols>
  <sheetData>
    <row r="1" spans="1:13" ht="48" customHeight="1" x14ac:dyDescent="0.1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332" t="s">
        <v>30</v>
      </c>
      <c r="M1" s="332"/>
    </row>
    <row r="2" spans="1:13" ht="48" customHeight="1" thickBot="1" x14ac:dyDescent="0.2">
      <c r="A2" s="15"/>
      <c r="B2" s="333"/>
      <c r="C2" s="334"/>
      <c r="L2" s="335" t="s">
        <v>0</v>
      </c>
      <c r="M2" s="336"/>
    </row>
    <row r="3" spans="1:13" ht="48" customHeight="1" x14ac:dyDescent="0.15">
      <c r="A3" s="16"/>
      <c r="B3" s="337" t="s">
        <v>1</v>
      </c>
      <c r="C3" s="338"/>
      <c r="D3" s="338"/>
      <c r="E3" s="338"/>
      <c r="F3" s="17"/>
      <c r="G3" s="17"/>
      <c r="H3" s="17"/>
      <c r="I3" s="17"/>
      <c r="J3" s="18"/>
      <c r="K3" s="339" t="s">
        <v>2</v>
      </c>
      <c r="L3" s="341" t="s">
        <v>3</v>
      </c>
      <c r="M3" s="19" t="s">
        <v>4</v>
      </c>
    </row>
    <row r="4" spans="1:13" ht="48" customHeight="1" thickBot="1" x14ac:dyDescent="0.2">
      <c r="A4" s="20" t="s">
        <v>28</v>
      </c>
      <c r="B4" s="21" t="s">
        <v>253</v>
      </c>
      <c r="C4" s="22" t="s">
        <v>6</v>
      </c>
      <c r="D4" s="22" t="s">
        <v>7</v>
      </c>
      <c r="E4" s="22" t="s">
        <v>8</v>
      </c>
      <c r="F4" s="22" t="s">
        <v>9</v>
      </c>
      <c r="G4" s="22" t="s">
        <v>180</v>
      </c>
      <c r="H4" s="22" t="s">
        <v>10</v>
      </c>
      <c r="I4" s="22" t="s">
        <v>11</v>
      </c>
      <c r="J4" s="23" t="s">
        <v>12</v>
      </c>
      <c r="K4" s="340"/>
      <c r="L4" s="342"/>
      <c r="M4" s="24" t="s">
        <v>254</v>
      </c>
    </row>
    <row r="5" spans="1:13" ht="48" customHeight="1" x14ac:dyDescent="0.15">
      <c r="A5" s="25" t="s">
        <v>261</v>
      </c>
      <c r="B5" s="26">
        <v>6983850</v>
      </c>
      <c r="C5" s="26">
        <v>1166700</v>
      </c>
      <c r="D5" s="26">
        <v>174020</v>
      </c>
      <c r="E5" s="26">
        <v>8324570</v>
      </c>
      <c r="F5" s="26">
        <v>0</v>
      </c>
      <c r="G5" s="26">
        <v>55680</v>
      </c>
      <c r="H5" s="26">
        <v>136290</v>
      </c>
      <c r="I5" s="26">
        <v>0</v>
      </c>
      <c r="J5" s="26">
        <v>8516540</v>
      </c>
      <c r="K5" s="26">
        <v>8516540</v>
      </c>
      <c r="L5" s="27">
        <v>1317850</v>
      </c>
      <c r="M5" s="28">
        <v>15.474007049811309</v>
      </c>
    </row>
    <row r="6" spans="1:13" ht="48" customHeight="1" x14ac:dyDescent="0.15">
      <c r="A6" s="29" t="s">
        <v>262</v>
      </c>
      <c r="B6" s="26">
        <v>7283010</v>
      </c>
      <c r="C6" s="30">
        <v>3962210</v>
      </c>
      <c r="D6" s="30">
        <v>175770</v>
      </c>
      <c r="E6" s="30">
        <v>11420990</v>
      </c>
      <c r="F6" s="30">
        <v>0</v>
      </c>
      <c r="G6" s="30">
        <v>55490</v>
      </c>
      <c r="H6" s="30">
        <v>107980</v>
      </c>
      <c r="I6" s="30">
        <v>0</v>
      </c>
      <c r="J6" s="30">
        <v>11584460</v>
      </c>
      <c r="K6" s="26">
        <v>11584460</v>
      </c>
      <c r="L6" s="31">
        <v>1708690</v>
      </c>
      <c r="M6" s="32">
        <v>14.749845914267906</v>
      </c>
    </row>
    <row r="7" spans="1:13" ht="48" customHeight="1" x14ac:dyDescent="0.15">
      <c r="A7" s="29" t="s">
        <v>16</v>
      </c>
      <c r="B7" s="26">
        <v>6732480</v>
      </c>
      <c r="C7" s="30">
        <v>5785460</v>
      </c>
      <c r="D7" s="30">
        <v>179890</v>
      </c>
      <c r="E7" s="30">
        <v>12697830</v>
      </c>
      <c r="F7" s="30">
        <v>0</v>
      </c>
      <c r="G7" s="30">
        <v>15640</v>
      </c>
      <c r="H7" s="30">
        <v>94360</v>
      </c>
      <c r="I7" s="30">
        <v>0</v>
      </c>
      <c r="J7" s="30">
        <v>12807830</v>
      </c>
      <c r="K7" s="26">
        <v>12807830</v>
      </c>
      <c r="L7" s="31">
        <v>2170180</v>
      </c>
      <c r="M7" s="32">
        <v>16.944166185841006</v>
      </c>
    </row>
    <row r="8" spans="1:13" ht="48" customHeight="1" x14ac:dyDescent="0.15">
      <c r="A8" s="29" t="s">
        <v>263</v>
      </c>
      <c r="B8" s="26">
        <v>7284760</v>
      </c>
      <c r="C8" s="30">
        <v>8564280</v>
      </c>
      <c r="D8" s="30">
        <v>147340</v>
      </c>
      <c r="E8" s="30">
        <v>15996380</v>
      </c>
      <c r="F8" s="30">
        <v>0</v>
      </c>
      <c r="G8" s="30">
        <v>100630</v>
      </c>
      <c r="H8" s="30">
        <v>99540</v>
      </c>
      <c r="I8" s="30">
        <v>0</v>
      </c>
      <c r="J8" s="30">
        <v>16196550</v>
      </c>
      <c r="K8" s="26">
        <v>16196550</v>
      </c>
      <c r="L8" s="31">
        <v>2832400</v>
      </c>
      <c r="M8" s="32">
        <v>17.487674844334133</v>
      </c>
    </row>
    <row r="9" spans="1:13" ht="48" customHeight="1" x14ac:dyDescent="0.15">
      <c r="A9" s="29" t="s">
        <v>264</v>
      </c>
      <c r="B9" s="26">
        <v>7343210</v>
      </c>
      <c r="C9" s="30">
        <v>2195400</v>
      </c>
      <c r="D9" s="30">
        <v>112370</v>
      </c>
      <c r="E9" s="30">
        <v>9650980</v>
      </c>
      <c r="F9" s="30">
        <v>0</v>
      </c>
      <c r="G9" s="30">
        <v>66650</v>
      </c>
      <c r="H9" s="30">
        <v>81970</v>
      </c>
      <c r="I9" s="30">
        <v>0</v>
      </c>
      <c r="J9" s="30">
        <v>9799600</v>
      </c>
      <c r="K9" s="26">
        <v>9799600</v>
      </c>
      <c r="L9" s="31">
        <v>1946090</v>
      </c>
      <c r="M9" s="32">
        <v>19.858871790685335</v>
      </c>
    </row>
    <row r="10" spans="1:13" ht="48" customHeight="1" x14ac:dyDescent="0.15">
      <c r="A10" s="29" t="s">
        <v>19</v>
      </c>
      <c r="B10" s="26">
        <v>6011470</v>
      </c>
      <c r="C10" s="30">
        <v>-10</v>
      </c>
      <c r="D10" s="30">
        <v>72640</v>
      </c>
      <c r="E10" s="30">
        <v>6084100</v>
      </c>
      <c r="F10" s="30">
        <v>0</v>
      </c>
      <c r="G10" s="30">
        <v>55080</v>
      </c>
      <c r="H10" s="30">
        <v>70250</v>
      </c>
      <c r="I10" s="30">
        <v>0</v>
      </c>
      <c r="J10" s="30">
        <v>6209430</v>
      </c>
      <c r="K10" s="26">
        <v>6209430</v>
      </c>
      <c r="L10" s="31">
        <v>515840</v>
      </c>
      <c r="M10" s="32">
        <v>8.3073647661701635</v>
      </c>
    </row>
    <row r="11" spans="1:13" ht="48" customHeight="1" x14ac:dyDescent="0.15">
      <c r="A11" s="29" t="s">
        <v>265</v>
      </c>
      <c r="B11" s="26">
        <v>6239700</v>
      </c>
      <c r="C11" s="30">
        <v>815850</v>
      </c>
      <c r="D11" s="30">
        <v>154040</v>
      </c>
      <c r="E11" s="30">
        <v>7209590</v>
      </c>
      <c r="F11" s="30">
        <v>0</v>
      </c>
      <c r="G11" s="30">
        <v>45150</v>
      </c>
      <c r="H11" s="30">
        <v>67290</v>
      </c>
      <c r="I11" s="30">
        <v>0</v>
      </c>
      <c r="J11" s="30">
        <v>7322030</v>
      </c>
      <c r="K11" s="26">
        <v>7322030</v>
      </c>
      <c r="L11" s="31">
        <v>1136520</v>
      </c>
      <c r="M11" s="32">
        <v>15.521924930654476</v>
      </c>
    </row>
    <row r="12" spans="1:13" ht="48" customHeight="1" x14ac:dyDescent="0.15">
      <c r="A12" s="29" t="s">
        <v>266</v>
      </c>
      <c r="B12" s="26">
        <v>6709440</v>
      </c>
      <c r="C12" s="30">
        <v>7459220</v>
      </c>
      <c r="D12" s="30">
        <v>287310</v>
      </c>
      <c r="E12" s="30">
        <v>14455970</v>
      </c>
      <c r="F12" s="30">
        <v>0</v>
      </c>
      <c r="G12" s="30">
        <v>50550</v>
      </c>
      <c r="H12" s="30">
        <v>91470</v>
      </c>
      <c r="I12" s="30">
        <v>0</v>
      </c>
      <c r="J12" s="30">
        <v>14597990</v>
      </c>
      <c r="K12" s="26">
        <v>14597990</v>
      </c>
      <c r="L12" s="31">
        <v>2222960</v>
      </c>
      <c r="M12" s="32">
        <v>15.22784986152203</v>
      </c>
    </row>
    <row r="13" spans="1:13" ht="48" customHeight="1" x14ac:dyDescent="0.15">
      <c r="A13" s="29" t="s">
        <v>267</v>
      </c>
      <c r="B13" s="26">
        <v>7467530</v>
      </c>
      <c r="C13" s="30">
        <v>5299950</v>
      </c>
      <c r="D13" s="30">
        <v>312070</v>
      </c>
      <c r="E13" s="30">
        <v>13079550</v>
      </c>
      <c r="F13" s="30">
        <v>0</v>
      </c>
      <c r="G13" s="30">
        <v>40290</v>
      </c>
      <c r="H13" s="30">
        <v>95800</v>
      </c>
      <c r="I13" s="30">
        <v>0</v>
      </c>
      <c r="J13" s="30">
        <v>13215640</v>
      </c>
      <c r="K13" s="26">
        <v>13215640</v>
      </c>
      <c r="L13" s="31">
        <v>2523410</v>
      </c>
      <c r="M13" s="32">
        <v>19.094118786528689</v>
      </c>
    </row>
    <row r="14" spans="1:13" ht="48" customHeight="1" x14ac:dyDescent="0.15">
      <c r="A14" s="29" t="s">
        <v>23</v>
      </c>
      <c r="B14" s="26">
        <v>6878440</v>
      </c>
      <c r="C14" s="30">
        <v>7229970</v>
      </c>
      <c r="D14" s="30">
        <v>160550</v>
      </c>
      <c r="E14" s="30">
        <v>14268960</v>
      </c>
      <c r="F14" s="30">
        <v>0</v>
      </c>
      <c r="G14" s="30">
        <v>37310</v>
      </c>
      <c r="H14" s="30">
        <v>68930</v>
      </c>
      <c r="I14" s="30">
        <v>0</v>
      </c>
      <c r="J14" s="30">
        <v>14375200</v>
      </c>
      <c r="K14" s="26">
        <v>14375200</v>
      </c>
      <c r="L14" s="31">
        <v>2875590</v>
      </c>
      <c r="M14" s="32">
        <v>20.003826033724749</v>
      </c>
    </row>
    <row r="15" spans="1:13" ht="48" customHeight="1" x14ac:dyDescent="0.15">
      <c r="A15" s="29" t="s">
        <v>24</v>
      </c>
      <c r="B15" s="26">
        <v>6219680</v>
      </c>
      <c r="C15" s="30">
        <v>5574380</v>
      </c>
      <c r="D15" s="30">
        <v>185200</v>
      </c>
      <c r="E15" s="30">
        <v>11979260</v>
      </c>
      <c r="F15" s="30">
        <v>0</v>
      </c>
      <c r="G15" s="30">
        <v>-11990</v>
      </c>
      <c r="H15" s="30">
        <v>71380</v>
      </c>
      <c r="I15" s="30">
        <v>0</v>
      </c>
      <c r="J15" s="30">
        <v>12038650</v>
      </c>
      <c r="K15" s="26">
        <v>12038650</v>
      </c>
      <c r="L15" s="31">
        <v>1825320</v>
      </c>
      <c r="M15" s="32">
        <v>15.162165192941067</v>
      </c>
    </row>
    <row r="16" spans="1:13" ht="48" customHeight="1" thickBot="1" x14ac:dyDescent="0.2">
      <c r="A16" s="33" t="s">
        <v>268</v>
      </c>
      <c r="B16" s="26">
        <v>6979600</v>
      </c>
      <c r="C16" s="34">
        <v>5507840</v>
      </c>
      <c r="D16" s="34">
        <v>192420</v>
      </c>
      <c r="E16" s="34">
        <v>12679860</v>
      </c>
      <c r="F16" s="30">
        <v>0</v>
      </c>
      <c r="G16" s="34">
        <v>3340</v>
      </c>
      <c r="H16" s="34">
        <v>54030</v>
      </c>
      <c r="I16" s="34">
        <v>0</v>
      </c>
      <c r="J16" s="34">
        <v>12737230</v>
      </c>
      <c r="K16" s="35">
        <v>12737230</v>
      </c>
      <c r="L16" s="36">
        <v>2357860</v>
      </c>
      <c r="M16" s="37">
        <v>18.511560205790428</v>
      </c>
    </row>
    <row r="17" spans="1:13" ht="48" customHeight="1" thickTop="1" thickBot="1" x14ac:dyDescent="0.2">
      <c r="A17" s="38" t="s">
        <v>29</v>
      </c>
      <c r="B17" s="39">
        <v>82133170</v>
      </c>
      <c r="C17" s="39">
        <v>53561250</v>
      </c>
      <c r="D17" s="39">
        <v>2153620</v>
      </c>
      <c r="E17" s="39">
        <v>137848040</v>
      </c>
      <c r="F17" s="39">
        <v>0</v>
      </c>
      <c r="G17" s="39">
        <v>513820</v>
      </c>
      <c r="H17" s="39">
        <v>1039290</v>
      </c>
      <c r="I17" s="39">
        <v>0</v>
      </c>
      <c r="J17" s="39">
        <v>139401150</v>
      </c>
      <c r="K17" s="39">
        <v>139401150</v>
      </c>
      <c r="L17" s="40">
        <v>23432710</v>
      </c>
      <c r="M17" s="41">
        <v>16.809552862368783</v>
      </c>
    </row>
    <row r="18" spans="1:13" ht="48" customHeight="1" x14ac:dyDescent="0.15">
      <c r="D18" s="42"/>
      <c r="E18" s="42"/>
      <c r="H18" s="42"/>
      <c r="I18" s="42"/>
    </row>
    <row r="19" spans="1:13" ht="48" customHeight="1" x14ac:dyDescent="0.15">
      <c r="A19" s="331"/>
      <c r="B19" s="331"/>
      <c r="C19" s="331"/>
      <c r="D19" s="331"/>
      <c r="E19" s="331"/>
      <c r="F19" s="331"/>
      <c r="G19" s="331"/>
      <c r="H19" s="331"/>
      <c r="I19" s="331"/>
      <c r="J19" s="331"/>
      <c r="K19" s="331"/>
      <c r="L19" s="331"/>
    </row>
  </sheetData>
  <mergeCells count="7">
    <mergeCell ref="A19:L19"/>
    <mergeCell ref="L1:M1"/>
    <mergeCell ref="B2:C2"/>
    <mergeCell ref="L2:M2"/>
    <mergeCell ref="B3:E3"/>
    <mergeCell ref="K3:K4"/>
    <mergeCell ref="L3:L4"/>
  </mergeCells>
  <phoneticPr fontId="3"/>
  <printOptions horizontalCentered="1"/>
  <pageMargins left="0.39370078740157483" right="0.39370078740157483" top="0.78740157480314965" bottom="0.55118110236220474" header="0.51181102362204722" footer="0.23622047244094491"/>
  <pageSetup paperSize="9" scale="65" firstPageNumber="70" orientation="landscape" r:id="rId1"/>
  <headerFooter scaleWithDoc="0" alignWithMargins="0"/>
  <ignoredErrors>
    <ignoredError sqref="A5:A16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47"/>
  <sheetViews>
    <sheetView view="pageBreakPreview" zoomScale="70" zoomScaleNormal="55" zoomScaleSheetLayoutView="70" workbookViewId="0">
      <selection activeCell="C2" sqref="C2"/>
    </sheetView>
  </sheetViews>
  <sheetFormatPr defaultRowHeight="48" customHeight="1" x14ac:dyDescent="0.15"/>
  <cols>
    <col min="1" max="1" width="4.25" style="3" customWidth="1"/>
    <col min="2" max="2" width="4.625" style="4" customWidth="1"/>
    <col min="3" max="3" width="22.625" style="4" bestFit="1" customWidth="1"/>
    <col min="4" max="4" width="14.625" style="4" customWidth="1"/>
    <col min="5" max="16" width="14.625" style="3" customWidth="1"/>
    <col min="17" max="41" width="11.625" style="3" customWidth="1"/>
    <col min="42" max="16384" width="9" style="3"/>
  </cols>
  <sheetData>
    <row r="2" spans="2:25" s="1" customFormat="1" ht="32.1" customHeight="1" x14ac:dyDescent="0.15">
      <c r="B2" s="5" t="s">
        <v>327</v>
      </c>
      <c r="C2" s="5"/>
      <c r="D2" s="5"/>
      <c r="E2" s="6"/>
      <c r="F2" s="6"/>
      <c r="G2" s="6"/>
      <c r="H2" s="6"/>
      <c r="I2" s="6"/>
      <c r="J2" s="6"/>
      <c r="K2" s="7"/>
      <c r="L2" s="7"/>
      <c r="M2" s="8"/>
      <c r="N2" s="395" t="s">
        <v>62</v>
      </c>
      <c r="O2" s="395"/>
      <c r="P2" s="396"/>
      <c r="Q2" s="6"/>
      <c r="R2" s="6"/>
      <c r="S2" s="6"/>
      <c r="T2" s="6"/>
      <c r="U2" s="3"/>
      <c r="V2" s="3"/>
      <c r="W2" s="3"/>
      <c r="X2" s="3"/>
      <c r="Y2" s="3"/>
    </row>
    <row r="3" spans="2:25" s="1" customFormat="1" ht="26.25" customHeight="1" x14ac:dyDescent="0.15">
      <c r="B3" s="3"/>
      <c r="C3" s="3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9" t="s">
        <v>45</v>
      </c>
      <c r="Q3" s="4"/>
      <c r="R3" s="4"/>
      <c r="S3" s="4"/>
      <c r="T3" s="4"/>
      <c r="U3" s="4"/>
      <c r="V3" s="4"/>
      <c r="W3" s="4"/>
      <c r="X3" s="4"/>
      <c r="Y3" s="4"/>
    </row>
    <row r="4" spans="2:25" s="4" customFormat="1" ht="24" customHeight="1" x14ac:dyDescent="0.15">
      <c r="B4" s="397" t="s">
        <v>5</v>
      </c>
      <c r="C4" s="398"/>
      <c r="D4" s="10" t="s">
        <v>329</v>
      </c>
      <c r="E4" s="10" t="s">
        <v>330</v>
      </c>
      <c r="F4" s="10" t="s">
        <v>331</v>
      </c>
      <c r="G4" s="10" t="s">
        <v>332</v>
      </c>
      <c r="H4" s="10" t="s">
        <v>333</v>
      </c>
      <c r="I4" s="10" t="s">
        <v>334</v>
      </c>
      <c r="J4" s="10" t="s">
        <v>335</v>
      </c>
      <c r="K4" s="10" t="s">
        <v>336</v>
      </c>
      <c r="L4" s="10" t="s">
        <v>337</v>
      </c>
      <c r="M4" s="10" t="s">
        <v>338</v>
      </c>
      <c r="N4" s="10" t="s">
        <v>339</v>
      </c>
      <c r="O4" s="10" t="s">
        <v>340</v>
      </c>
      <c r="P4" s="10" t="s">
        <v>51</v>
      </c>
    </row>
    <row r="5" spans="2:25" s="1" customFormat="1" ht="26.25" customHeight="1" x14ac:dyDescent="0.15">
      <c r="B5" s="399" t="s">
        <v>364</v>
      </c>
      <c r="C5" s="2" t="s">
        <v>52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3"/>
      <c r="R5" s="3"/>
      <c r="S5" s="3"/>
      <c r="T5" s="3"/>
      <c r="U5" s="3"/>
      <c r="V5" s="3"/>
      <c r="W5" s="3"/>
      <c r="X5" s="3"/>
      <c r="Y5" s="3"/>
    </row>
    <row r="6" spans="2:25" s="1" customFormat="1" ht="26.25" customHeight="1" x14ac:dyDescent="0.15">
      <c r="B6" s="399"/>
      <c r="C6" s="2" t="s">
        <v>342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3"/>
      <c r="R6" s="3"/>
      <c r="S6" s="3"/>
      <c r="T6" s="3"/>
      <c r="U6" s="3"/>
      <c r="V6" s="3"/>
      <c r="W6" s="3"/>
      <c r="X6" s="3"/>
      <c r="Y6" s="3"/>
    </row>
    <row r="7" spans="2:25" s="1" customFormat="1" ht="26.25" customHeight="1" x14ac:dyDescent="0.15">
      <c r="B7" s="399"/>
      <c r="C7" s="2" t="s">
        <v>53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3"/>
      <c r="R7" s="3"/>
      <c r="S7" s="3"/>
      <c r="T7" s="3"/>
      <c r="U7" s="3"/>
      <c r="V7" s="3"/>
      <c r="W7" s="3"/>
      <c r="X7" s="3"/>
      <c r="Y7" s="3"/>
    </row>
    <row r="8" spans="2:25" s="1" customFormat="1" ht="26.25" customHeight="1" x14ac:dyDescent="0.15">
      <c r="B8" s="399"/>
      <c r="C8" s="2" t="s">
        <v>343</v>
      </c>
      <c r="D8" s="2">
        <v>971490</v>
      </c>
      <c r="E8" s="2">
        <v>1000150</v>
      </c>
      <c r="F8" s="2">
        <v>942090</v>
      </c>
      <c r="G8" s="2">
        <v>723160</v>
      </c>
      <c r="H8" s="2">
        <v>707950</v>
      </c>
      <c r="I8" s="2">
        <v>680420</v>
      </c>
      <c r="J8" s="2">
        <v>703100</v>
      </c>
      <c r="K8" s="2">
        <v>662690</v>
      </c>
      <c r="L8" s="2">
        <v>745950</v>
      </c>
      <c r="M8" s="2">
        <v>615090</v>
      </c>
      <c r="N8" s="2">
        <v>610180</v>
      </c>
      <c r="O8" s="2">
        <v>727130</v>
      </c>
      <c r="P8" s="2">
        <v>9089400</v>
      </c>
      <c r="Q8" s="3"/>
      <c r="R8" s="3"/>
      <c r="S8" s="3"/>
      <c r="T8" s="3"/>
      <c r="U8" s="3"/>
      <c r="V8" s="3"/>
      <c r="W8" s="3"/>
      <c r="X8" s="3"/>
      <c r="Y8" s="3"/>
    </row>
    <row r="9" spans="2:25" s="1" customFormat="1" ht="26.25" customHeight="1" x14ac:dyDescent="0.15">
      <c r="B9" s="399"/>
      <c r="C9" s="2" t="s">
        <v>54</v>
      </c>
      <c r="D9" s="2">
        <v>1367290</v>
      </c>
      <c r="E9" s="2">
        <v>1449680</v>
      </c>
      <c r="F9" s="2">
        <v>1313460</v>
      </c>
      <c r="G9" s="2">
        <v>1599120</v>
      </c>
      <c r="H9" s="2">
        <v>1633970</v>
      </c>
      <c r="I9" s="2">
        <v>1497550</v>
      </c>
      <c r="J9" s="2">
        <v>1444330</v>
      </c>
      <c r="K9" s="2">
        <v>1567230</v>
      </c>
      <c r="L9" s="2">
        <v>1729500</v>
      </c>
      <c r="M9" s="2">
        <v>1552880</v>
      </c>
      <c r="N9" s="2">
        <v>1279670</v>
      </c>
      <c r="O9" s="2">
        <v>1524240</v>
      </c>
      <c r="P9" s="2">
        <v>17958920</v>
      </c>
      <c r="Q9" s="3"/>
      <c r="R9" s="3"/>
      <c r="S9" s="3"/>
      <c r="T9" s="3"/>
      <c r="U9" s="3"/>
      <c r="V9" s="3"/>
      <c r="W9" s="3"/>
      <c r="X9" s="3"/>
      <c r="Y9" s="3"/>
    </row>
    <row r="10" spans="2:25" s="1" customFormat="1" ht="26.25" customHeight="1" x14ac:dyDescent="0.15">
      <c r="B10" s="399"/>
      <c r="C10" s="2" t="s">
        <v>344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3"/>
      <c r="R10" s="3"/>
      <c r="S10" s="3"/>
      <c r="T10" s="3"/>
      <c r="U10" s="3"/>
      <c r="V10" s="3"/>
      <c r="W10" s="3"/>
      <c r="X10" s="3"/>
      <c r="Y10" s="3"/>
    </row>
    <row r="11" spans="2:25" s="1" customFormat="1" ht="26.25" customHeight="1" x14ac:dyDescent="0.15">
      <c r="B11" s="399"/>
      <c r="C11" s="2" t="s">
        <v>345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3"/>
      <c r="R11" s="3"/>
      <c r="S11" s="3"/>
      <c r="T11" s="3"/>
      <c r="U11" s="3"/>
      <c r="V11" s="3"/>
      <c r="W11" s="3"/>
      <c r="X11" s="3"/>
      <c r="Y11" s="3"/>
    </row>
    <row r="12" spans="2:25" s="1" customFormat="1" ht="26.25" customHeight="1" x14ac:dyDescent="0.15">
      <c r="B12" s="399"/>
      <c r="C12" s="2" t="s">
        <v>8</v>
      </c>
      <c r="D12" s="2">
        <v>2338780</v>
      </c>
      <c r="E12" s="2">
        <v>2449830</v>
      </c>
      <c r="F12" s="2">
        <v>2255550</v>
      </c>
      <c r="G12" s="2">
        <v>2322280</v>
      </c>
      <c r="H12" s="2">
        <v>2341920</v>
      </c>
      <c r="I12" s="2">
        <v>2177970</v>
      </c>
      <c r="J12" s="2">
        <v>2147430</v>
      </c>
      <c r="K12" s="2">
        <v>2229920</v>
      </c>
      <c r="L12" s="2">
        <v>2475450</v>
      </c>
      <c r="M12" s="2">
        <v>2167970</v>
      </c>
      <c r="N12" s="2">
        <v>1889850</v>
      </c>
      <c r="O12" s="2">
        <v>2251370</v>
      </c>
      <c r="P12" s="2">
        <v>27048320</v>
      </c>
      <c r="Q12" s="3"/>
      <c r="R12" s="3"/>
      <c r="S12" s="3"/>
      <c r="T12" s="3"/>
      <c r="U12" s="3"/>
      <c r="V12" s="3"/>
      <c r="W12" s="3"/>
      <c r="X12" s="3"/>
      <c r="Y12" s="3"/>
    </row>
    <row r="13" spans="2:25" s="1" customFormat="1" ht="26.25" customHeight="1" x14ac:dyDescent="0.15">
      <c r="B13" s="400" t="s">
        <v>346</v>
      </c>
      <c r="C13" s="11" t="s">
        <v>40</v>
      </c>
      <c r="D13" s="2">
        <v>12780</v>
      </c>
      <c r="E13" s="2">
        <v>11150</v>
      </c>
      <c r="F13" s="2">
        <v>17440</v>
      </c>
      <c r="G13" s="2">
        <v>19580</v>
      </c>
      <c r="H13" s="2">
        <v>13920</v>
      </c>
      <c r="I13" s="2">
        <v>14830</v>
      </c>
      <c r="J13" s="2">
        <v>15490</v>
      </c>
      <c r="K13" s="2">
        <v>12640</v>
      </c>
      <c r="L13" s="2">
        <v>17720</v>
      </c>
      <c r="M13" s="2">
        <v>10800</v>
      </c>
      <c r="N13" s="2">
        <v>12650</v>
      </c>
      <c r="O13" s="2">
        <v>12130</v>
      </c>
      <c r="P13" s="2">
        <v>171130</v>
      </c>
    </row>
    <row r="14" spans="2:25" s="1" customFormat="1" ht="26.25" customHeight="1" x14ac:dyDescent="0.15">
      <c r="B14" s="400"/>
      <c r="C14" s="11" t="s">
        <v>347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</row>
    <row r="15" spans="2:25" s="1" customFormat="1" ht="26.25" customHeight="1" x14ac:dyDescent="0.15">
      <c r="B15" s="400"/>
      <c r="C15" s="11" t="s">
        <v>348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</row>
    <row r="16" spans="2:25" s="1" customFormat="1" ht="26.25" customHeight="1" x14ac:dyDescent="0.15">
      <c r="B16" s="400"/>
      <c r="C16" s="2" t="s">
        <v>8</v>
      </c>
      <c r="D16" s="2">
        <v>12780</v>
      </c>
      <c r="E16" s="2">
        <v>11150</v>
      </c>
      <c r="F16" s="2">
        <v>17440</v>
      </c>
      <c r="G16" s="2">
        <v>19580</v>
      </c>
      <c r="H16" s="2">
        <v>13920</v>
      </c>
      <c r="I16" s="2">
        <v>14830</v>
      </c>
      <c r="J16" s="2">
        <v>15490</v>
      </c>
      <c r="K16" s="2">
        <v>12640</v>
      </c>
      <c r="L16" s="2">
        <v>17720</v>
      </c>
      <c r="M16" s="2">
        <v>10800</v>
      </c>
      <c r="N16" s="2">
        <v>12650</v>
      </c>
      <c r="O16" s="2">
        <v>12130</v>
      </c>
      <c r="P16" s="2">
        <v>171130</v>
      </c>
    </row>
    <row r="17" spans="2:16" s="1" customFormat="1" ht="26.25" customHeight="1" x14ac:dyDescent="0.15">
      <c r="B17" s="401" t="s">
        <v>349</v>
      </c>
      <c r="C17" s="11" t="s">
        <v>350</v>
      </c>
      <c r="D17" s="2">
        <v>54000</v>
      </c>
      <c r="E17" s="2">
        <v>63790</v>
      </c>
      <c r="F17" s="2">
        <v>65480</v>
      </c>
      <c r="G17" s="2">
        <v>60460</v>
      </c>
      <c r="H17" s="2">
        <v>76150</v>
      </c>
      <c r="I17" s="2">
        <v>62270</v>
      </c>
      <c r="J17" s="2">
        <v>54400</v>
      </c>
      <c r="K17" s="2">
        <v>59830</v>
      </c>
      <c r="L17" s="2">
        <v>57780</v>
      </c>
      <c r="M17" s="2">
        <v>52070</v>
      </c>
      <c r="N17" s="2">
        <v>49020</v>
      </c>
      <c r="O17" s="2">
        <v>59410</v>
      </c>
      <c r="P17" s="2">
        <v>714660</v>
      </c>
    </row>
    <row r="18" spans="2:16" s="1" customFormat="1" ht="26.25" customHeight="1" x14ac:dyDescent="0.15">
      <c r="B18" s="402"/>
      <c r="C18" s="11" t="s">
        <v>351</v>
      </c>
      <c r="D18" s="2">
        <v>74860</v>
      </c>
      <c r="E18" s="2">
        <v>90810</v>
      </c>
      <c r="F18" s="2">
        <v>91480</v>
      </c>
      <c r="G18" s="2">
        <v>81240</v>
      </c>
      <c r="H18" s="2">
        <v>101610</v>
      </c>
      <c r="I18" s="2">
        <v>83650</v>
      </c>
      <c r="J18" s="2">
        <v>73070</v>
      </c>
      <c r="K18" s="2">
        <v>84130</v>
      </c>
      <c r="L18" s="2">
        <v>77990</v>
      </c>
      <c r="M18" s="2">
        <v>90600</v>
      </c>
      <c r="N18" s="2">
        <v>69920</v>
      </c>
      <c r="O18" s="2">
        <v>79710</v>
      </c>
      <c r="P18" s="2">
        <v>999070</v>
      </c>
    </row>
    <row r="19" spans="2:16" s="1" customFormat="1" ht="26.25" customHeight="1" x14ac:dyDescent="0.15">
      <c r="B19" s="402"/>
      <c r="C19" s="11" t="s">
        <v>352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</row>
    <row r="20" spans="2:16" s="1" customFormat="1" ht="26.25" customHeight="1" x14ac:dyDescent="0.15">
      <c r="B20" s="402"/>
      <c r="C20" s="11" t="s">
        <v>353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</row>
    <row r="21" spans="2:16" s="1" customFormat="1" ht="26.25" customHeight="1" x14ac:dyDescent="0.15">
      <c r="B21" s="402"/>
      <c r="C21" s="11" t="s">
        <v>354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</row>
    <row r="22" spans="2:16" s="1" customFormat="1" ht="26.25" customHeight="1" x14ac:dyDescent="0.15">
      <c r="B22" s="403"/>
      <c r="C22" s="2" t="s">
        <v>8</v>
      </c>
      <c r="D22" s="2">
        <v>128860</v>
      </c>
      <c r="E22" s="2">
        <v>154600</v>
      </c>
      <c r="F22" s="2">
        <v>156960</v>
      </c>
      <c r="G22" s="2">
        <v>141700</v>
      </c>
      <c r="H22" s="2">
        <v>177760</v>
      </c>
      <c r="I22" s="2">
        <v>145920</v>
      </c>
      <c r="J22" s="2">
        <v>127470</v>
      </c>
      <c r="K22" s="2">
        <v>143960</v>
      </c>
      <c r="L22" s="2">
        <v>135770</v>
      </c>
      <c r="M22" s="2">
        <v>142670</v>
      </c>
      <c r="N22" s="2">
        <v>118940</v>
      </c>
      <c r="O22" s="2">
        <v>139120</v>
      </c>
      <c r="P22" s="2">
        <v>1713730</v>
      </c>
    </row>
    <row r="23" spans="2:16" s="1" customFormat="1" ht="26.25" customHeight="1" x14ac:dyDescent="0.15">
      <c r="B23" s="399" t="s">
        <v>355</v>
      </c>
      <c r="C23" s="11" t="s">
        <v>356</v>
      </c>
      <c r="D23" s="2">
        <v>64440</v>
      </c>
      <c r="E23" s="2">
        <v>59680</v>
      </c>
      <c r="F23" s="2">
        <v>53800</v>
      </c>
      <c r="G23" s="2">
        <v>67180</v>
      </c>
      <c r="H23" s="2">
        <v>55620</v>
      </c>
      <c r="I23" s="2">
        <v>58820</v>
      </c>
      <c r="J23" s="2">
        <v>57300</v>
      </c>
      <c r="K23" s="2">
        <v>50830</v>
      </c>
      <c r="L23" s="2">
        <v>61270</v>
      </c>
      <c r="M23" s="2">
        <v>53600</v>
      </c>
      <c r="N23" s="2">
        <v>51670</v>
      </c>
      <c r="O23" s="2">
        <v>58350</v>
      </c>
      <c r="P23" s="2">
        <v>692560</v>
      </c>
    </row>
    <row r="24" spans="2:16" s="1" customFormat="1" ht="26.25" customHeight="1" x14ac:dyDescent="0.15">
      <c r="B24" s="399"/>
      <c r="C24" s="11" t="s">
        <v>357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2:16" s="1" customFormat="1" ht="26.25" customHeight="1" x14ac:dyDescent="0.15">
      <c r="B25" s="399"/>
      <c r="C25" s="11" t="s">
        <v>358</v>
      </c>
      <c r="D25" s="2">
        <v>83570</v>
      </c>
      <c r="E25" s="2">
        <v>76550</v>
      </c>
      <c r="F25" s="2">
        <v>71730</v>
      </c>
      <c r="G25" s="2">
        <v>86530</v>
      </c>
      <c r="H25" s="2">
        <v>72250</v>
      </c>
      <c r="I25" s="2">
        <v>77590</v>
      </c>
      <c r="J25" s="2">
        <v>75520</v>
      </c>
      <c r="K25" s="2">
        <v>66480</v>
      </c>
      <c r="L25" s="2">
        <v>87070</v>
      </c>
      <c r="M25" s="2">
        <v>75220</v>
      </c>
      <c r="N25" s="2">
        <v>67860</v>
      </c>
      <c r="O25" s="2">
        <v>76710</v>
      </c>
      <c r="P25" s="2">
        <v>917080</v>
      </c>
    </row>
    <row r="26" spans="2:16" s="1" customFormat="1" ht="26.25" customHeight="1" x14ac:dyDescent="0.15">
      <c r="B26" s="399"/>
      <c r="C26" s="11" t="s">
        <v>359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</row>
    <row r="27" spans="2:16" s="1" customFormat="1" ht="26.25" customHeight="1" x14ac:dyDescent="0.15">
      <c r="B27" s="399"/>
      <c r="C27" s="11" t="s">
        <v>360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</row>
    <row r="28" spans="2:16" s="1" customFormat="1" ht="26.25" customHeight="1" x14ac:dyDescent="0.15">
      <c r="B28" s="399"/>
      <c r="C28" s="11" t="s">
        <v>361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</row>
    <row r="29" spans="2:16" s="1" customFormat="1" ht="26.25" customHeight="1" x14ac:dyDescent="0.15">
      <c r="B29" s="399"/>
      <c r="C29" s="2" t="s">
        <v>8</v>
      </c>
      <c r="D29" s="2">
        <v>148010</v>
      </c>
      <c r="E29" s="2">
        <v>136230</v>
      </c>
      <c r="F29" s="2">
        <v>125530</v>
      </c>
      <c r="G29" s="2">
        <v>153710</v>
      </c>
      <c r="H29" s="2">
        <v>127870</v>
      </c>
      <c r="I29" s="2">
        <v>136410</v>
      </c>
      <c r="J29" s="2">
        <v>132820</v>
      </c>
      <c r="K29" s="2">
        <v>117310</v>
      </c>
      <c r="L29" s="2">
        <v>148340</v>
      </c>
      <c r="M29" s="2">
        <v>128820</v>
      </c>
      <c r="N29" s="2">
        <v>119530</v>
      </c>
      <c r="O29" s="2">
        <v>135060</v>
      </c>
      <c r="P29" s="2">
        <v>1609640</v>
      </c>
    </row>
    <row r="30" spans="2:16" s="1" customFormat="1" ht="30" customHeight="1" x14ac:dyDescent="0.15">
      <c r="B30" s="392" t="s">
        <v>12</v>
      </c>
      <c r="C30" s="393"/>
      <c r="D30" s="120">
        <v>2628430</v>
      </c>
      <c r="E30" s="120">
        <v>2751810</v>
      </c>
      <c r="F30" s="120">
        <v>2555480</v>
      </c>
      <c r="G30" s="120">
        <v>2637270</v>
      </c>
      <c r="H30" s="120">
        <v>2661470</v>
      </c>
      <c r="I30" s="120">
        <v>2475130</v>
      </c>
      <c r="J30" s="120">
        <v>2423210</v>
      </c>
      <c r="K30" s="120">
        <v>2503830</v>
      </c>
      <c r="L30" s="120">
        <v>2777280</v>
      </c>
      <c r="M30" s="120">
        <v>2450260</v>
      </c>
      <c r="N30" s="120">
        <v>2140970</v>
      </c>
      <c r="O30" s="120">
        <v>2537680</v>
      </c>
      <c r="P30" s="120">
        <v>30542820</v>
      </c>
    </row>
    <row r="31" spans="2:16" s="1" customFormat="1" ht="4.5" customHeight="1" x14ac:dyDescent="0.15">
      <c r="B31" s="9"/>
      <c r="C31" s="9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2:16" s="1" customFormat="1" ht="24.75" customHeight="1" x14ac:dyDescent="0.15">
      <c r="B32" s="394" t="s">
        <v>362</v>
      </c>
      <c r="C32" s="394"/>
      <c r="D32" s="394"/>
      <c r="E32" s="394"/>
      <c r="F32" s="394"/>
      <c r="G32" s="394"/>
      <c r="H32" s="394"/>
      <c r="I32" s="394"/>
      <c r="J32" s="394"/>
      <c r="K32" s="394"/>
      <c r="L32" s="394"/>
      <c r="M32" s="394"/>
      <c r="N32" s="394"/>
      <c r="O32" s="394"/>
      <c r="P32" s="394"/>
    </row>
    <row r="33" spans="2:2" ht="24.75" customHeight="1" x14ac:dyDescent="0.15">
      <c r="B33" s="4" t="s">
        <v>363</v>
      </c>
    </row>
    <row r="47" spans="2:2" s="1" customFormat="1" ht="48" customHeight="1" x14ac:dyDescent="0.15"/>
  </sheetData>
  <mergeCells count="8">
    <mergeCell ref="B30:C30"/>
    <mergeCell ref="B32:P32"/>
    <mergeCell ref="N2:P2"/>
    <mergeCell ref="B4:C4"/>
    <mergeCell ref="B5:B12"/>
    <mergeCell ref="B13:B16"/>
    <mergeCell ref="B17:B22"/>
    <mergeCell ref="B23:B29"/>
  </mergeCells>
  <phoneticPr fontId="3"/>
  <printOptions horizontalCentered="1"/>
  <pageMargins left="0.39370078740157483" right="0.39370078740157483" top="0.78740157480314965" bottom="0.55118110236220474" header="0.51181102362204722" footer="0.23622047244094491"/>
  <pageSetup paperSize="9" scale="64" firstPageNumber="70" orientation="landscape" r:id="rId1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I65"/>
  <sheetViews>
    <sheetView view="pageBreakPreview" zoomScale="115" zoomScaleNormal="55" zoomScaleSheetLayoutView="115" zoomScalePageLayoutView="55" workbookViewId="0">
      <pane xSplit="2" ySplit="3" topLeftCell="C4" activePane="bottomRight" state="frozen"/>
      <selection activeCell="A22" sqref="A22"/>
      <selection pane="topRight" activeCell="A22" sqref="A22"/>
      <selection pane="bottomLeft" activeCell="A22" sqref="A22"/>
      <selection pane="bottomRight" activeCell="B9" sqref="B9"/>
    </sheetView>
  </sheetViews>
  <sheetFormatPr defaultRowHeight="13.5" x14ac:dyDescent="0.15"/>
  <cols>
    <col min="1" max="1" width="3.5" style="122" customWidth="1"/>
    <col min="2" max="2" width="32.5" style="122" customWidth="1"/>
    <col min="3" max="3" width="9.75" style="146" customWidth="1"/>
    <col min="4" max="7" width="7.875" style="122" customWidth="1"/>
    <col min="8" max="8" width="9.75" style="146" customWidth="1"/>
    <col min="9" max="12" width="7.875" style="122" customWidth="1"/>
    <col min="13" max="13" width="9.75" style="146" customWidth="1"/>
    <col min="14" max="14" width="7.875" style="123" customWidth="1"/>
    <col min="15" max="17" width="7.875" style="122" customWidth="1"/>
    <col min="18" max="18" width="9.75" style="146" customWidth="1"/>
    <col min="19" max="19" width="9.625" style="122" customWidth="1"/>
    <col min="20" max="20" width="9.5" style="122" bestFit="1" customWidth="1"/>
    <col min="21" max="22" width="7.875" style="122" customWidth="1"/>
    <col min="23" max="23" width="9.75" style="146" customWidth="1"/>
    <col min="24" max="24" width="7.875" style="123" customWidth="1"/>
    <col min="25" max="27" width="7.875" style="122" customWidth="1"/>
    <col min="28" max="28" width="9.75" style="146" customWidth="1"/>
    <col min="29" max="32" width="7.875" style="122" customWidth="1"/>
    <col min="33" max="33" width="9.75" style="146" customWidth="1"/>
    <col min="34" max="37" width="7.875" style="122" customWidth="1"/>
    <col min="38" max="38" width="9.75" style="146" customWidth="1"/>
    <col min="39" max="39" width="9.625" style="122" customWidth="1"/>
    <col min="40" max="40" width="9.5" style="122" bestFit="1" customWidth="1"/>
    <col min="41" max="42" width="7.875" style="122" customWidth="1"/>
    <col min="43" max="43" width="9.75" style="146" customWidth="1"/>
    <col min="44" max="47" width="7.875" style="122" customWidth="1"/>
    <col min="48" max="48" width="9.75" style="146" customWidth="1"/>
    <col min="49" max="52" width="7.875" style="122" customWidth="1"/>
    <col min="53" max="53" width="9.75" style="146" customWidth="1"/>
    <col min="54" max="57" width="7.875" style="122" customWidth="1"/>
    <col min="58" max="58" width="9.75" style="146" customWidth="1"/>
    <col min="59" max="59" width="9.625" style="122" customWidth="1"/>
    <col min="60" max="60" width="9.5" style="122" bestFit="1" customWidth="1"/>
    <col min="61" max="62" width="7.875" style="122" customWidth="1"/>
    <col min="63" max="63" width="9.75" style="146" customWidth="1"/>
    <col min="64" max="65" width="7.5" style="122" customWidth="1"/>
    <col min="66" max="67" width="7.875" style="122" customWidth="1"/>
    <col min="68" max="68" width="9.75" style="146" customWidth="1"/>
    <col min="69" max="72" width="7.875" style="122" customWidth="1"/>
    <col min="73" max="73" width="9.75" style="146" customWidth="1"/>
    <col min="74" max="77" width="7.875" style="122" customWidth="1"/>
    <col min="78" max="78" width="9.75" style="146" customWidth="1"/>
    <col min="79" max="79" width="9.625" style="122" customWidth="1"/>
    <col min="80" max="80" width="9.5" style="122" bestFit="1" customWidth="1"/>
    <col min="81" max="82" width="7.875" style="122" customWidth="1"/>
    <col min="83" max="83" width="9.75" style="146" customWidth="1"/>
    <col min="84" max="84" width="10.5" style="122" customWidth="1"/>
    <col min="85" max="85" width="10.375" style="122" customWidth="1"/>
    <col min="86" max="87" width="7.875" style="122" customWidth="1"/>
    <col min="88" max="16384" width="9" style="122"/>
  </cols>
  <sheetData>
    <row r="1" spans="1:87" ht="30.75" customHeight="1" thickBot="1" x14ac:dyDescent="0.2">
      <c r="A1" s="425" t="s">
        <v>377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  <c r="P1" s="425"/>
      <c r="Q1" s="425"/>
      <c r="R1" s="425"/>
      <c r="S1" s="425"/>
      <c r="T1" s="425"/>
      <c r="U1" s="425"/>
      <c r="V1" s="425"/>
    </row>
    <row r="2" spans="1:87" ht="21" customHeight="1" thickBot="1" x14ac:dyDescent="0.2">
      <c r="A2" s="426"/>
      <c r="B2" s="427"/>
      <c r="C2" s="419" t="s">
        <v>63</v>
      </c>
      <c r="D2" s="420"/>
      <c r="E2" s="420"/>
      <c r="F2" s="420"/>
      <c r="G2" s="420"/>
      <c r="H2" s="419" t="s">
        <v>64</v>
      </c>
      <c r="I2" s="420"/>
      <c r="J2" s="420"/>
      <c r="K2" s="420"/>
      <c r="L2" s="420"/>
      <c r="M2" s="419" t="s">
        <v>65</v>
      </c>
      <c r="N2" s="420"/>
      <c r="O2" s="420"/>
      <c r="P2" s="420"/>
      <c r="Q2" s="420"/>
      <c r="R2" s="408" t="s">
        <v>312</v>
      </c>
      <c r="S2" s="409"/>
      <c r="T2" s="409"/>
      <c r="U2" s="409"/>
      <c r="V2" s="410"/>
      <c r="W2" s="408" t="s">
        <v>66</v>
      </c>
      <c r="X2" s="409"/>
      <c r="Y2" s="409"/>
      <c r="Z2" s="409"/>
      <c r="AA2" s="410"/>
      <c r="AB2" s="419" t="s">
        <v>67</v>
      </c>
      <c r="AC2" s="420"/>
      <c r="AD2" s="420"/>
      <c r="AE2" s="420"/>
      <c r="AF2" s="420"/>
      <c r="AG2" s="419" t="s">
        <v>68</v>
      </c>
      <c r="AH2" s="420"/>
      <c r="AI2" s="420"/>
      <c r="AJ2" s="420"/>
      <c r="AK2" s="420"/>
      <c r="AL2" s="408" t="s">
        <v>311</v>
      </c>
      <c r="AM2" s="409"/>
      <c r="AN2" s="409"/>
      <c r="AO2" s="409"/>
      <c r="AP2" s="410"/>
      <c r="AQ2" s="408" t="s">
        <v>321</v>
      </c>
      <c r="AR2" s="409"/>
      <c r="AS2" s="409"/>
      <c r="AT2" s="409"/>
      <c r="AU2" s="410"/>
      <c r="AV2" s="419" t="s">
        <v>151</v>
      </c>
      <c r="AW2" s="420"/>
      <c r="AX2" s="420"/>
      <c r="AY2" s="420"/>
      <c r="AZ2" s="420"/>
      <c r="BA2" s="419" t="s">
        <v>152</v>
      </c>
      <c r="BB2" s="420"/>
      <c r="BC2" s="420"/>
      <c r="BD2" s="420"/>
      <c r="BE2" s="420"/>
      <c r="BF2" s="408" t="s">
        <v>309</v>
      </c>
      <c r="BG2" s="409"/>
      <c r="BH2" s="409"/>
      <c r="BI2" s="409"/>
      <c r="BJ2" s="410"/>
      <c r="BK2" s="419" t="s">
        <v>153</v>
      </c>
      <c r="BL2" s="420"/>
      <c r="BM2" s="420"/>
      <c r="BN2" s="420"/>
      <c r="BO2" s="421"/>
      <c r="BP2" s="419" t="s">
        <v>154</v>
      </c>
      <c r="BQ2" s="420"/>
      <c r="BR2" s="420"/>
      <c r="BS2" s="420"/>
      <c r="BT2" s="420"/>
      <c r="BU2" s="419" t="s">
        <v>155</v>
      </c>
      <c r="BV2" s="420"/>
      <c r="BW2" s="420"/>
      <c r="BX2" s="420"/>
      <c r="BY2" s="420"/>
      <c r="BZ2" s="408" t="s">
        <v>310</v>
      </c>
      <c r="CA2" s="409"/>
      <c r="CB2" s="409"/>
      <c r="CC2" s="409"/>
      <c r="CD2" s="410"/>
      <c r="CE2" s="408" t="s">
        <v>69</v>
      </c>
      <c r="CF2" s="409"/>
      <c r="CG2" s="409"/>
      <c r="CH2" s="409"/>
      <c r="CI2" s="410"/>
    </row>
    <row r="3" spans="1:87" ht="21.75" customHeight="1" x14ac:dyDescent="0.15">
      <c r="A3" s="411" t="s">
        <v>70</v>
      </c>
      <c r="B3" s="412"/>
      <c r="C3" s="147" t="s">
        <v>71</v>
      </c>
      <c r="D3" s="148" t="s">
        <v>72</v>
      </c>
      <c r="E3" s="148" t="s">
        <v>73</v>
      </c>
      <c r="F3" s="148" t="s">
        <v>156</v>
      </c>
      <c r="G3" s="148" t="s">
        <v>281</v>
      </c>
      <c r="H3" s="147" t="s">
        <v>71</v>
      </c>
      <c r="I3" s="148" t="s">
        <v>72</v>
      </c>
      <c r="J3" s="148" t="s">
        <v>73</v>
      </c>
      <c r="K3" s="148" t="s">
        <v>156</v>
      </c>
      <c r="L3" s="148" t="s">
        <v>281</v>
      </c>
      <c r="M3" s="147" t="s">
        <v>71</v>
      </c>
      <c r="N3" s="148" t="s">
        <v>72</v>
      </c>
      <c r="O3" s="148" t="s">
        <v>73</v>
      </c>
      <c r="P3" s="148" t="s">
        <v>156</v>
      </c>
      <c r="Q3" s="148" t="s">
        <v>281</v>
      </c>
      <c r="R3" s="147" t="s">
        <v>71</v>
      </c>
      <c r="S3" s="148" t="s">
        <v>72</v>
      </c>
      <c r="T3" s="148" t="s">
        <v>73</v>
      </c>
      <c r="U3" s="148" t="s">
        <v>156</v>
      </c>
      <c r="V3" s="149" t="s">
        <v>281</v>
      </c>
      <c r="W3" s="147" t="s">
        <v>71</v>
      </c>
      <c r="X3" s="148" t="s">
        <v>72</v>
      </c>
      <c r="Y3" s="148" t="s">
        <v>73</v>
      </c>
      <c r="Z3" s="148" t="s">
        <v>156</v>
      </c>
      <c r="AA3" s="148" t="s">
        <v>281</v>
      </c>
      <c r="AB3" s="147" t="s">
        <v>71</v>
      </c>
      <c r="AC3" s="148" t="s">
        <v>72</v>
      </c>
      <c r="AD3" s="148" t="s">
        <v>73</v>
      </c>
      <c r="AE3" s="148" t="s">
        <v>156</v>
      </c>
      <c r="AF3" s="148" t="s">
        <v>281</v>
      </c>
      <c r="AG3" s="147" t="s">
        <v>71</v>
      </c>
      <c r="AH3" s="148" t="s">
        <v>72</v>
      </c>
      <c r="AI3" s="148" t="s">
        <v>73</v>
      </c>
      <c r="AJ3" s="148" t="s">
        <v>156</v>
      </c>
      <c r="AK3" s="148" t="s">
        <v>281</v>
      </c>
      <c r="AL3" s="147" t="s">
        <v>71</v>
      </c>
      <c r="AM3" s="148" t="s">
        <v>72</v>
      </c>
      <c r="AN3" s="148" t="s">
        <v>73</v>
      </c>
      <c r="AO3" s="148" t="s">
        <v>156</v>
      </c>
      <c r="AP3" s="149" t="s">
        <v>281</v>
      </c>
      <c r="AQ3" s="147" t="s">
        <v>71</v>
      </c>
      <c r="AR3" s="148" t="s">
        <v>72</v>
      </c>
      <c r="AS3" s="148" t="s">
        <v>73</v>
      </c>
      <c r="AT3" s="148" t="s">
        <v>156</v>
      </c>
      <c r="AU3" s="148" t="s">
        <v>281</v>
      </c>
      <c r="AV3" s="147" t="s">
        <v>71</v>
      </c>
      <c r="AW3" s="148" t="s">
        <v>72</v>
      </c>
      <c r="AX3" s="148" t="s">
        <v>73</v>
      </c>
      <c r="AY3" s="148" t="s">
        <v>156</v>
      </c>
      <c r="AZ3" s="148" t="s">
        <v>281</v>
      </c>
      <c r="BA3" s="147" t="s">
        <v>71</v>
      </c>
      <c r="BB3" s="148" t="s">
        <v>72</v>
      </c>
      <c r="BC3" s="148" t="s">
        <v>73</v>
      </c>
      <c r="BD3" s="148" t="s">
        <v>156</v>
      </c>
      <c r="BE3" s="148" t="s">
        <v>281</v>
      </c>
      <c r="BF3" s="147" t="s">
        <v>71</v>
      </c>
      <c r="BG3" s="148" t="s">
        <v>72</v>
      </c>
      <c r="BH3" s="148" t="s">
        <v>73</v>
      </c>
      <c r="BI3" s="148" t="s">
        <v>156</v>
      </c>
      <c r="BJ3" s="149" t="s">
        <v>281</v>
      </c>
      <c r="BK3" s="147" t="s">
        <v>71</v>
      </c>
      <c r="BL3" s="148" t="s">
        <v>72</v>
      </c>
      <c r="BM3" s="148" t="s">
        <v>73</v>
      </c>
      <c r="BN3" s="148" t="s">
        <v>156</v>
      </c>
      <c r="BO3" s="149" t="s">
        <v>281</v>
      </c>
      <c r="BP3" s="147" t="s">
        <v>71</v>
      </c>
      <c r="BQ3" s="148" t="s">
        <v>72</v>
      </c>
      <c r="BR3" s="148" t="s">
        <v>73</v>
      </c>
      <c r="BS3" s="148" t="s">
        <v>156</v>
      </c>
      <c r="BT3" s="148" t="s">
        <v>281</v>
      </c>
      <c r="BU3" s="147" t="s">
        <v>71</v>
      </c>
      <c r="BV3" s="148" t="s">
        <v>72</v>
      </c>
      <c r="BW3" s="148" t="s">
        <v>73</v>
      </c>
      <c r="BX3" s="148" t="s">
        <v>156</v>
      </c>
      <c r="BY3" s="148" t="s">
        <v>281</v>
      </c>
      <c r="BZ3" s="147" t="s">
        <v>71</v>
      </c>
      <c r="CA3" s="148" t="s">
        <v>72</v>
      </c>
      <c r="CB3" s="148" t="s">
        <v>73</v>
      </c>
      <c r="CC3" s="148" t="s">
        <v>156</v>
      </c>
      <c r="CD3" s="149" t="s">
        <v>281</v>
      </c>
      <c r="CE3" s="147" t="s">
        <v>71</v>
      </c>
      <c r="CF3" s="148" t="s">
        <v>72</v>
      </c>
      <c r="CG3" s="148" t="s">
        <v>73</v>
      </c>
      <c r="CH3" s="148" t="s">
        <v>156</v>
      </c>
      <c r="CI3" s="149" t="s">
        <v>281</v>
      </c>
    </row>
    <row r="4" spans="1:87" ht="14.25" thickBot="1" x14ac:dyDescent="0.2">
      <c r="A4" s="413"/>
      <c r="B4" s="414"/>
      <c r="C4" s="150" t="s">
        <v>322</v>
      </c>
      <c r="D4" s="151" t="s">
        <v>323</v>
      </c>
      <c r="E4" s="151" t="s">
        <v>74</v>
      </c>
      <c r="F4" s="151" t="s">
        <v>74</v>
      </c>
      <c r="G4" s="151" t="s">
        <v>74</v>
      </c>
      <c r="H4" s="150" t="s">
        <v>324</v>
      </c>
      <c r="I4" s="151" t="s">
        <v>323</v>
      </c>
      <c r="J4" s="151" t="s">
        <v>74</v>
      </c>
      <c r="K4" s="151" t="s">
        <v>74</v>
      </c>
      <c r="L4" s="151" t="s">
        <v>74</v>
      </c>
      <c r="M4" s="150" t="s">
        <v>324</v>
      </c>
      <c r="N4" s="151" t="s">
        <v>323</v>
      </c>
      <c r="O4" s="151" t="s">
        <v>74</v>
      </c>
      <c r="P4" s="151" t="s">
        <v>74</v>
      </c>
      <c r="Q4" s="151" t="s">
        <v>74</v>
      </c>
      <c r="R4" s="150" t="s">
        <v>322</v>
      </c>
      <c r="S4" s="151" t="s">
        <v>323</v>
      </c>
      <c r="T4" s="151" t="s">
        <v>74</v>
      </c>
      <c r="U4" s="151" t="s">
        <v>74</v>
      </c>
      <c r="V4" s="152" t="s">
        <v>74</v>
      </c>
      <c r="W4" s="150" t="s">
        <v>324</v>
      </c>
      <c r="X4" s="151" t="s">
        <v>323</v>
      </c>
      <c r="Y4" s="151" t="s">
        <v>74</v>
      </c>
      <c r="Z4" s="151" t="s">
        <v>74</v>
      </c>
      <c r="AA4" s="151" t="s">
        <v>74</v>
      </c>
      <c r="AB4" s="150" t="s">
        <v>322</v>
      </c>
      <c r="AC4" s="151" t="s">
        <v>323</v>
      </c>
      <c r="AD4" s="151" t="s">
        <v>74</v>
      </c>
      <c r="AE4" s="151" t="s">
        <v>74</v>
      </c>
      <c r="AF4" s="151" t="s">
        <v>74</v>
      </c>
      <c r="AG4" s="150" t="s">
        <v>322</v>
      </c>
      <c r="AH4" s="151" t="s">
        <v>325</v>
      </c>
      <c r="AI4" s="151" t="s">
        <v>74</v>
      </c>
      <c r="AJ4" s="151" t="s">
        <v>74</v>
      </c>
      <c r="AK4" s="151" t="s">
        <v>74</v>
      </c>
      <c r="AL4" s="150" t="s">
        <v>324</v>
      </c>
      <c r="AM4" s="151" t="s">
        <v>325</v>
      </c>
      <c r="AN4" s="151" t="s">
        <v>74</v>
      </c>
      <c r="AO4" s="151" t="s">
        <v>74</v>
      </c>
      <c r="AP4" s="152" t="s">
        <v>74</v>
      </c>
      <c r="AQ4" s="150" t="s">
        <v>324</v>
      </c>
      <c r="AR4" s="151" t="s">
        <v>323</v>
      </c>
      <c r="AS4" s="151" t="s">
        <v>74</v>
      </c>
      <c r="AT4" s="151" t="s">
        <v>74</v>
      </c>
      <c r="AU4" s="151" t="s">
        <v>74</v>
      </c>
      <c r="AV4" s="150" t="s">
        <v>324</v>
      </c>
      <c r="AW4" s="151" t="s">
        <v>323</v>
      </c>
      <c r="AX4" s="151" t="s">
        <v>74</v>
      </c>
      <c r="AY4" s="151" t="s">
        <v>74</v>
      </c>
      <c r="AZ4" s="151" t="s">
        <v>74</v>
      </c>
      <c r="BA4" s="150" t="s">
        <v>324</v>
      </c>
      <c r="BB4" s="151" t="s">
        <v>323</v>
      </c>
      <c r="BC4" s="151" t="s">
        <v>74</v>
      </c>
      <c r="BD4" s="151" t="s">
        <v>74</v>
      </c>
      <c r="BE4" s="151" t="s">
        <v>74</v>
      </c>
      <c r="BF4" s="150" t="s">
        <v>324</v>
      </c>
      <c r="BG4" s="151" t="s">
        <v>325</v>
      </c>
      <c r="BH4" s="151" t="s">
        <v>74</v>
      </c>
      <c r="BI4" s="151" t="s">
        <v>74</v>
      </c>
      <c r="BJ4" s="152" t="s">
        <v>74</v>
      </c>
      <c r="BK4" s="150" t="s">
        <v>324</v>
      </c>
      <c r="BL4" s="151" t="s">
        <v>323</v>
      </c>
      <c r="BM4" s="151" t="s">
        <v>74</v>
      </c>
      <c r="BN4" s="151" t="s">
        <v>74</v>
      </c>
      <c r="BO4" s="152" t="s">
        <v>74</v>
      </c>
      <c r="BP4" s="150" t="s">
        <v>324</v>
      </c>
      <c r="BQ4" s="151" t="s">
        <v>323</v>
      </c>
      <c r="BR4" s="151" t="s">
        <v>74</v>
      </c>
      <c r="BS4" s="151" t="s">
        <v>74</v>
      </c>
      <c r="BT4" s="151" t="s">
        <v>74</v>
      </c>
      <c r="BU4" s="150" t="s">
        <v>324</v>
      </c>
      <c r="BV4" s="151" t="s">
        <v>325</v>
      </c>
      <c r="BW4" s="151" t="s">
        <v>74</v>
      </c>
      <c r="BX4" s="151" t="s">
        <v>74</v>
      </c>
      <c r="BY4" s="151" t="s">
        <v>74</v>
      </c>
      <c r="BZ4" s="150" t="s">
        <v>324</v>
      </c>
      <c r="CA4" s="151" t="s">
        <v>325</v>
      </c>
      <c r="CB4" s="151" t="s">
        <v>74</v>
      </c>
      <c r="CC4" s="151" t="s">
        <v>74</v>
      </c>
      <c r="CD4" s="152" t="s">
        <v>74</v>
      </c>
      <c r="CE4" s="150" t="s">
        <v>324</v>
      </c>
      <c r="CF4" s="151" t="s">
        <v>323</v>
      </c>
      <c r="CG4" s="151" t="s">
        <v>74</v>
      </c>
      <c r="CH4" s="151" t="s">
        <v>74</v>
      </c>
      <c r="CI4" s="152" t="s">
        <v>74</v>
      </c>
    </row>
    <row r="5" spans="1:87" ht="13.5" customHeight="1" x14ac:dyDescent="0.15">
      <c r="A5" s="416" t="s">
        <v>379</v>
      </c>
      <c r="B5" s="317" t="s">
        <v>157</v>
      </c>
      <c r="C5" s="153">
        <v>17</v>
      </c>
      <c r="D5" s="154">
        <v>1099</v>
      </c>
      <c r="E5" s="154">
        <v>1</v>
      </c>
      <c r="F5" s="154">
        <v>1</v>
      </c>
      <c r="G5" s="154">
        <v>0</v>
      </c>
      <c r="H5" s="153">
        <v>19.899999999999999</v>
      </c>
      <c r="I5" s="154">
        <v>1796</v>
      </c>
      <c r="J5" s="154">
        <v>1</v>
      </c>
      <c r="K5" s="154">
        <v>0</v>
      </c>
      <c r="L5" s="154">
        <v>0</v>
      </c>
      <c r="M5" s="153">
        <v>17.600000000000001</v>
      </c>
      <c r="N5" s="154">
        <v>1200</v>
      </c>
      <c r="O5" s="154">
        <v>5</v>
      </c>
      <c r="P5" s="154">
        <v>1</v>
      </c>
      <c r="Q5" s="154">
        <v>0</v>
      </c>
      <c r="R5" s="153">
        <f t="shared" ref="R5:V52" si="0">C5+H5+M5</f>
        <v>54.5</v>
      </c>
      <c r="S5" s="155">
        <f t="shared" ref="S5:V19" si="1">D5+I5+N5</f>
        <v>4095</v>
      </c>
      <c r="T5" s="154">
        <f t="shared" si="1"/>
        <v>7</v>
      </c>
      <c r="U5" s="154">
        <f t="shared" si="1"/>
        <v>2</v>
      </c>
      <c r="V5" s="156">
        <f t="shared" si="1"/>
        <v>0</v>
      </c>
      <c r="W5" s="153">
        <v>15.2</v>
      </c>
      <c r="X5" s="154">
        <v>1094</v>
      </c>
      <c r="Y5" s="154">
        <v>3</v>
      </c>
      <c r="Z5" s="154">
        <v>0</v>
      </c>
      <c r="AA5" s="154">
        <v>0</v>
      </c>
      <c r="AB5" s="153">
        <v>12.8</v>
      </c>
      <c r="AC5" s="154">
        <v>1238</v>
      </c>
      <c r="AD5" s="154">
        <v>1</v>
      </c>
      <c r="AE5" s="154">
        <v>0</v>
      </c>
      <c r="AF5" s="154">
        <v>0</v>
      </c>
      <c r="AG5" s="153">
        <v>26.3</v>
      </c>
      <c r="AH5" s="154">
        <v>1594</v>
      </c>
      <c r="AI5" s="154">
        <v>0</v>
      </c>
      <c r="AJ5" s="154">
        <v>0</v>
      </c>
      <c r="AK5" s="154">
        <v>0</v>
      </c>
      <c r="AL5" s="153">
        <f t="shared" ref="AL5:AP52" si="2">W5+AB5+AG5</f>
        <v>54.3</v>
      </c>
      <c r="AM5" s="155">
        <f t="shared" ref="AM5:AP19" si="3">X5+AC5+AH5</f>
        <v>3926</v>
      </c>
      <c r="AN5" s="154">
        <f t="shared" si="3"/>
        <v>4</v>
      </c>
      <c r="AO5" s="154">
        <f t="shared" si="3"/>
        <v>0</v>
      </c>
      <c r="AP5" s="156">
        <f t="shared" si="3"/>
        <v>0</v>
      </c>
      <c r="AQ5" s="153">
        <v>25.1</v>
      </c>
      <c r="AR5" s="154">
        <v>1166</v>
      </c>
      <c r="AS5" s="154">
        <v>0</v>
      </c>
      <c r="AT5" s="154">
        <v>0</v>
      </c>
      <c r="AU5" s="154">
        <v>0</v>
      </c>
      <c r="AV5" s="153">
        <v>20.2</v>
      </c>
      <c r="AW5" s="154">
        <v>1163</v>
      </c>
      <c r="AX5" s="154">
        <v>0</v>
      </c>
      <c r="AY5" s="154">
        <v>0</v>
      </c>
      <c r="AZ5" s="154">
        <v>0</v>
      </c>
      <c r="BA5" s="153">
        <v>21.7</v>
      </c>
      <c r="BB5" s="154">
        <v>1925</v>
      </c>
      <c r="BC5" s="154">
        <v>0</v>
      </c>
      <c r="BD5" s="154">
        <v>0</v>
      </c>
      <c r="BE5" s="154">
        <v>0</v>
      </c>
      <c r="BF5" s="153">
        <f t="shared" ref="BF5:BJ52" si="4">AQ5+AV5+BA5</f>
        <v>67</v>
      </c>
      <c r="BG5" s="155">
        <f t="shared" ref="BG5:BJ19" si="5">AR5+AW5+BB5</f>
        <v>4254</v>
      </c>
      <c r="BH5" s="154">
        <f t="shared" si="5"/>
        <v>0</v>
      </c>
      <c r="BI5" s="154">
        <f t="shared" si="5"/>
        <v>0</v>
      </c>
      <c r="BJ5" s="156">
        <f t="shared" si="5"/>
        <v>0</v>
      </c>
      <c r="BK5" s="153">
        <v>15.2</v>
      </c>
      <c r="BL5" s="154">
        <v>1505</v>
      </c>
      <c r="BM5" s="154">
        <v>0</v>
      </c>
      <c r="BN5" s="154">
        <v>0</v>
      </c>
      <c r="BO5" s="156">
        <v>0</v>
      </c>
      <c r="BP5" s="153">
        <v>13</v>
      </c>
      <c r="BQ5" s="154">
        <v>1051</v>
      </c>
      <c r="BR5" s="154">
        <v>0</v>
      </c>
      <c r="BS5" s="154">
        <v>0</v>
      </c>
      <c r="BT5" s="154">
        <v>0</v>
      </c>
      <c r="BU5" s="153">
        <v>10.8</v>
      </c>
      <c r="BV5" s="154">
        <v>1440</v>
      </c>
      <c r="BW5" s="154">
        <v>0</v>
      </c>
      <c r="BX5" s="154">
        <v>0</v>
      </c>
      <c r="BY5" s="154">
        <v>0</v>
      </c>
      <c r="BZ5" s="153">
        <f t="shared" ref="BZ5:CA52" si="6">SUM(BK5,BP5,BU5)</f>
        <v>39</v>
      </c>
      <c r="CA5" s="155">
        <f t="shared" si="6"/>
        <v>3996</v>
      </c>
      <c r="CB5" s="154">
        <f t="shared" ref="CB5:CD52" si="7">SUM(BM5,BR5,BW5)</f>
        <v>0</v>
      </c>
      <c r="CC5" s="154">
        <f t="shared" si="7"/>
        <v>0</v>
      </c>
      <c r="CD5" s="156">
        <f t="shared" si="7"/>
        <v>0</v>
      </c>
      <c r="CE5" s="153">
        <f t="shared" ref="CE5:CI52" si="8">R5+AL5+BF5+BZ5</f>
        <v>214.8</v>
      </c>
      <c r="CF5" s="154">
        <f t="shared" ref="CF5:CI19" si="9">S5+AM5+BG5+CA5</f>
        <v>16271</v>
      </c>
      <c r="CG5" s="154">
        <f t="shared" si="9"/>
        <v>11</v>
      </c>
      <c r="CH5" s="154">
        <f t="shared" si="9"/>
        <v>2</v>
      </c>
      <c r="CI5" s="156">
        <f t="shared" si="9"/>
        <v>0</v>
      </c>
    </row>
    <row r="6" spans="1:87" x14ac:dyDescent="0.15">
      <c r="A6" s="416"/>
      <c r="B6" s="173" t="s">
        <v>158</v>
      </c>
      <c r="C6" s="157">
        <v>6</v>
      </c>
      <c r="D6" s="158">
        <v>192</v>
      </c>
      <c r="E6" s="158">
        <v>0</v>
      </c>
      <c r="F6" s="158">
        <v>0</v>
      </c>
      <c r="G6" s="158">
        <v>0</v>
      </c>
      <c r="H6" s="157">
        <v>0</v>
      </c>
      <c r="I6" s="158">
        <v>219</v>
      </c>
      <c r="J6" s="158">
        <v>0</v>
      </c>
      <c r="K6" s="158">
        <v>0</v>
      </c>
      <c r="L6" s="158">
        <v>0</v>
      </c>
      <c r="M6" s="157">
        <v>3</v>
      </c>
      <c r="N6" s="158">
        <v>199</v>
      </c>
      <c r="O6" s="158">
        <v>0</v>
      </c>
      <c r="P6" s="158">
        <v>3</v>
      </c>
      <c r="Q6" s="158">
        <v>0</v>
      </c>
      <c r="R6" s="157">
        <f t="shared" si="0"/>
        <v>9</v>
      </c>
      <c r="S6" s="159">
        <f t="shared" si="1"/>
        <v>610</v>
      </c>
      <c r="T6" s="158">
        <f t="shared" si="1"/>
        <v>0</v>
      </c>
      <c r="U6" s="158">
        <f t="shared" si="1"/>
        <v>3</v>
      </c>
      <c r="V6" s="160">
        <f t="shared" si="1"/>
        <v>0</v>
      </c>
      <c r="W6" s="157">
        <v>10</v>
      </c>
      <c r="X6" s="158">
        <v>94</v>
      </c>
      <c r="Y6" s="158">
        <v>0</v>
      </c>
      <c r="Z6" s="158">
        <v>0</v>
      </c>
      <c r="AA6" s="158">
        <v>0</v>
      </c>
      <c r="AB6" s="157">
        <v>11.5</v>
      </c>
      <c r="AC6" s="158">
        <v>222</v>
      </c>
      <c r="AD6" s="158">
        <v>0</v>
      </c>
      <c r="AE6" s="158">
        <v>0</v>
      </c>
      <c r="AF6" s="158">
        <v>0</v>
      </c>
      <c r="AG6" s="157">
        <v>1.5</v>
      </c>
      <c r="AH6" s="158">
        <v>145</v>
      </c>
      <c r="AI6" s="158">
        <v>1</v>
      </c>
      <c r="AJ6" s="158">
        <v>4</v>
      </c>
      <c r="AK6" s="158">
        <v>0</v>
      </c>
      <c r="AL6" s="157">
        <f t="shared" si="2"/>
        <v>23</v>
      </c>
      <c r="AM6" s="159">
        <f t="shared" si="3"/>
        <v>461</v>
      </c>
      <c r="AN6" s="158">
        <f t="shared" si="3"/>
        <v>1</v>
      </c>
      <c r="AO6" s="158">
        <f t="shared" si="3"/>
        <v>4</v>
      </c>
      <c r="AP6" s="160">
        <f t="shared" si="3"/>
        <v>0</v>
      </c>
      <c r="AQ6" s="157">
        <v>0</v>
      </c>
      <c r="AR6" s="158">
        <v>116</v>
      </c>
      <c r="AS6" s="158">
        <v>0</v>
      </c>
      <c r="AT6" s="158">
        <v>0</v>
      </c>
      <c r="AU6" s="158">
        <v>0</v>
      </c>
      <c r="AV6" s="157">
        <v>0</v>
      </c>
      <c r="AW6" s="158">
        <v>205</v>
      </c>
      <c r="AX6" s="158">
        <v>0</v>
      </c>
      <c r="AY6" s="158">
        <v>0</v>
      </c>
      <c r="AZ6" s="158">
        <v>0</v>
      </c>
      <c r="BA6" s="157">
        <v>0</v>
      </c>
      <c r="BB6" s="158">
        <v>295</v>
      </c>
      <c r="BC6" s="158">
        <v>0</v>
      </c>
      <c r="BD6" s="158">
        <v>0</v>
      </c>
      <c r="BE6" s="158">
        <v>0</v>
      </c>
      <c r="BF6" s="157">
        <f t="shared" si="4"/>
        <v>0</v>
      </c>
      <c r="BG6" s="159">
        <f t="shared" si="5"/>
        <v>616</v>
      </c>
      <c r="BH6" s="158">
        <f t="shared" si="5"/>
        <v>0</v>
      </c>
      <c r="BI6" s="158">
        <f t="shared" si="5"/>
        <v>0</v>
      </c>
      <c r="BJ6" s="160">
        <f t="shared" si="5"/>
        <v>0</v>
      </c>
      <c r="BK6" s="157">
        <v>0</v>
      </c>
      <c r="BL6" s="158">
        <v>181</v>
      </c>
      <c r="BM6" s="158">
        <v>0</v>
      </c>
      <c r="BN6" s="158">
        <v>0</v>
      </c>
      <c r="BO6" s="160">
        <v>0</v>
      </c>
      <c r="BP6" s="157">
        <v>0</v>
      </c>
      <c r="BQ6" s="158">
        <v>199</v>
      </c>
      <c r="BR6" s="158">
        <v>0</v>
      </c>
      <c r="BS6" s="158">
        <v>0</v>
      </c>
      <c r="BT6" s="158">
        <v>0</v>
      </c>
      <c r="BU6" s="157">
        <v>0</v>
      </c>
      <c r="BV6" s="158">
        <v>225</v>
      </c>
      <c r="BW6" s="158">
        <v>0</v>
      </c>
      <c r="BX6" s="158">
        <v>0</v>
      </c>
      <c r="BY6" s="158">
        <v>0</v>
      </c>
      <c r="BZ6" s="157">
        <f t="shared" si="6"/>
        <v>0</v>
      </c>
      <c r="CA6" s="159">
        <f t="shared" si="6"/>
        <v>605</v>
      </c>
      <c r="CB6" s="158">
        <f t="shared" si="7"/>
        <v>0</v>
      </c>
      <c r="CC6" s="158">
        <f t="shared" si="7"/>
        <v>0</v>
      </c>
      <c r="CD6" s="160">
        <f t="shared" si="7"/>
        <v>0</v>
      </c>
      <c r="CE6" s="157">
        <f t="shared" si="8"/>
        <v>32</v>
      </c>
      <c r="CF6" s="158">
        <f t="shared" si="9"/>
        <v>2292</v>
      </c>
      <c r="CG6" s="158">
        <f t="shared" si="9"/>
        <v>1</v>
      </c>
      <c r="CH6" s="158">
        <f t="shared" si="9"/>
        <v>7</v>
      </c>
      <c r="CI6" s="160">
        <f t="shared" si="9"/>
        <v>0</v>
      </c>
    </row>
    <row r="7" spans="1:87" x14ac:dyDescent="0.15">
      <c r="A7" s="416"/>
      <c r="B7" s="173" t="s">
        <v>159</v>
      </c>
      <c r="C7" s="157">
        <v>6.2</v>
      </c>
      <c r="D7" s="158">
        <v>172</v>
      </c>
      <c r="E7" s="158">
        <v>0</v>
      </c>
      <c r="F7" s="158">
        <v>0</v>
      </c>
      <c r="G7" s="158">
        <v>0</v>
      </c>
      <c r="H7" s="157">
        <v>7.6</v>
      </c>
      <c r="I7" s="158">
        <v>190</v>
      </c>
      <c r="J7" s="158">
        <v>4</v>
      </c>
      <c r="K7" s="158">
        <v>0</v>
      </c>
      <c r="L7" s="158">
        <v>0</v>
      </c>
      <c r="M7" s="157">
        <v>3</v>
      </c>
      <c r="N7" s="158">
        <v>320</v>
      </c>
      <c r="O7" s="158">
        <v>0</v>
      </c>
      <c r="P7" s="158">
        <v>0</v>
      </c>
      <c r="Q7" s="158">
        <v>0</v>
      </c>
      <c r="R7" s="157">
        <f t="shared" si="0"/>
        <v>16.8</v>
      </c>
      <c r="S7" s="159">
        <f t="shared" si="1"/>
        <v>682</v>
      </c>
      <c r="T7" s="158">
        <f t="shared" si="1"/>
        <v>4</v>
      </c>
      <c r="U7" s="158">
        <f t="shared" si="1"/>
        <v>0</v>
      </c>
      <c r="V7" s="160">
        <f t="shared" si="1"/>
        <v>0</v>
      </c>
      <c r="W7" s="157">
        <v>17</v>
      </c>
      <c r="X7" s="158">
        <v>68</v>
      </c>
      <c r="Y7" s="158">
        <v>0</v>
      </c>
      <c r="Z7" s="158">
        <v>0</v>
      </c>
      <c r="AA7" s="158">
        <v>0</v>
      </c>
      <c r="AB7" s="157">
        <v>3.2</v>
      </c>
      <c r="AC7" s="158">
        <v>176</v>
      </c>
      <c r="AD7" s="158">
        <v>0</v>
      </c>
      <c r="AE7" s="158">
        <v>0</v>
      </c>
      <c r="AF7" s="158">
        <v>0</v>
      </c>
      <c r="AG7" s="157">
        <v>24.5</v>
      </c>
      <c r="AH7" s="158">
        <v>223</v>
      </c>
      <c r="AI7" s="158">
        <v>0</v>
      </c>
      <c r="AJ7" s="158">
        <v>0</v>
      </c>
      <c r="AK7" s="158">
        <v>0</v>
      </c>
      <c r="AL7" s="157">
        <f t="shared" si="2"/>
        <v>44.7</v>
      </c>
      <c r="AM7" s="159">
        <f t="shared" si="3"/>
        <v>467</v>
      </c>
      <c r="AN7" s="158">
        <f t="shared" si="3"/>
        <v>0</v>
      </c>
      <c r="AO7" s="158">
        <f t="shared" si="3"/>
        <v>0</v>
      </c>
      <c r="AP7" s="160">
        <f t="shared" si="3"/>
        <v>0</v>
      </c>
      <c r="AQ7" s="157">
        <v>20.100000000000001</v>
      </c>
      <c r="AR7" s="158">
        <v>200</v>
      </c>
      <c r="AS7" s="158">
        <v>0</v>
      </c>
      <c r="AT7" s="158">
        <v>0</v>
      </c>
      <c r="AU7" s="158">
        <v>0</v>
      </c>
      <c r="AV7" s="157">
        <v>0</v>
      </c>
      <c r="AW7" s="158">
        <v>292</v>
      </c>
      <c r="AX7" s="158">
        <v>0</v>
      </c>
      <c r="AY7" s="158">
        <v>0</v>
      </c>
      <c r="AZ7" s="158">
        <v>0</v>
      </c>
      <c r="BA7" s="157">
        <v>16.649999999999999</v>
      </c>
      <c r="BB7" s="158">
        <v>433</v>
      </c>
      <c r="BC7" s="158">
        <v>0</v>
      </c>
      <c r="BD7" s="158">
        <v>0</v>
      </c>
      <c r="BE7" s="158">
        <v>0</v>
      </c>
      <c r="BF7" s="157">
        <f t="shared" si="4"/>
        <v>36.75</v>
      </c>
      <c r="BG7" s="159">
        <f t="shared" si="5"/>
        <v>925</v>
      </c>
      <c r="BH7" s="158">
        <f t="shared" si="5"/>
        <v>0</v>
      </c>
      <c r="BI7" s="158">
        <f t="shared" si="5"/>
        <v>0</v>
      </c>
      <c r="BJ7" s="160">
        <f t="shared" si="5"/>
        <v>0</v>
      </c>
      <c r="BK7" s="157">
        <v>13.6</v>
      </c>
      <c r="BL7" s="158">
        <v>51</v>
      </c>
      <c r="BM7" s="158">
        <v>0</v>
      </c>
      <c r="BN7" s="158">
        <v>0</v>
      </c>
      <c r="BO7" s="160">
        <v>0</v>
      </c>
      <c r="BP7" s="157">
        <v>12.5</v>
      </c>
      <c r="BQ7" s="158">
        <v>107</v>
      </c>
      <c r="BR7" s="158">
        <v>0</v>
      </c>
      <c r="BS7" s="158">
        <v>0</v>
      </c>
      <c r="BT7" s="158">
        <v>0</v>
      </c>
      <c r="BU7" s="157">
        <v>8</v>
      </c>
      <c r="BV7" s="158">
        <v>129</v>
      </c>
      <c r="BW7" s="158">
        <v>0</v>
      </c>
      <c r="BX7" s="158">
        <v>0</v>
      </c>
      <c r="BY7" s="158">
        <v>0</v>
      </c>
      <c r="BZ7" s="157">
        <f t="shared" si="6"/>
        <v>34.1</v>
      </c>
      <c r="CA7" s="159">
        <f t="shared" si="6"/>
        <v>287</v>
      </c>
      <c r="CB7" s="158">
        <f t="shared" si="7"/>
        <v>0</v>
      </c>
      <c r="CC7" s="158">
        <f t="shared" si="7"/>
        <v>0</v>
      </c>
      <c r="CD7" s="160">
        <f t="shared" si="7"/>
        <v>0</v>
      </c>
      <c r="CE7" s="157">
        <f t="shared" si="8"/>
        <v>132.35</v>
      </c>
      <c r="CF7" s="158">
        <f t="shared" si="9"/>
        <v>2361</v>
      </c>
      <c r="CG7" s="158">
        <f t="shared" si="9"/>
        <v>4</v>
      </c>
      <c r="CH7" s="158">
        <f t="shared" si="9"/>
        <v>0</v>
      </c>
      <c r="CI7" s="160">
        <f t="shared" si="9"/>
        <v>0</v>
      </c>
    </row>
    <row r="8" spans="1:87" x14ac:dyDescent="0.15">
      <c r="A8" s="416"/>
      <c r="B8" s="173" t="s">
        <v>160</v>
      </c>
      <c r="C8" s="157">
        <v>26.1</v>
      </c>
      <c r="D8" s="158">
        <v>230</v>
      </c>
      <c r="E8" s="158">
        <v>0</v>
      </c>
      <c r="F8" s="158">
        <v>0</v>
      </c>
      <c r="G8" s="158">
        <v>0</v>
      </c>
      <c r="H8" s="157">
        <v>36.1</v>
      </c>
      <c r="I8" s="158">
        <v>274</v>
      </c>
      <c r="J8" s="158">
        <v>0</v>
      </c>
      <c r="K8" s="158">
        <v>0</v>
      </c>
      <c r="L8" s="158">
        <v>0</v>
      </c>
      <c r="M8" s="157">
        <v>28.5</v>
      </c>
      <c r="N8" s="158">
        <v>242</v>
      </c>
      <c r="O8" s="158">
        <v>1</v>
      </c>
      <c r="P8" s="158">
        <v>0</v>
      </c>
      <c r="Q8" s="158">
        <v>0</v>
      </c>
      <c r="R8" s="157">
        <f t="shared" si="0"/>
        <v>90.7</v>
      </c>
      <c r="S8" s="159">
        <f t="shared" si="1"/>
        <v>746</v>
      </c>
      <c r="T8" s="158">
        <f t="shared" si="1"/>
        <v>1</v>
      </c>
      <c r="U8" s="158">
        <f t="shared" si="1"/>
        <v>0</v>
      </c>
      <c r="V8" s="160">
        <f t="shared" si="1"/>
        <v>0</v>
      </c>
      <c r="W8" s="157">
        <v>23.1</v>
      </c>
      <c r="X8" s="158">
        <v>178</v>
      </c>
      <c r="Y8" s="158">
        <v>0</v>
      </c>
      <c r="Z8" s="158">
        <v>0</v>
      </c>
      <c r="AA8" s="158">
        <v>0</v>
      </c>
      <c r="AB8" s="157">
        <v>47.3</v>
      </c>
      <c r="AC8" s="158">
        <v>249</v>
      </c>
      <c r="AD8" s="158">
        <v>3</v>
      </c>
      <c r="AE8" s="158">
        <v>0</v>
      </c>
      <c r="AF8" s="158">
        <v>0</v>
      </c>
      <c r="AG8" s="157">
        <v>32.299999999999997</v>
      </c>
      <c r="AH8" s="158">
        <v>261</v>
      </c>
      <c r="AI8" s="158">
        <v>1</v>
      </c>
      <c r="AJ8" s="158">
        <v>0</v>
      </c>
      <c r="AK8" s="158">
        <v>0</v>
      </c>
      <c r="AL8" s="157">
        <f t="shared" si="2"/>
        <v>102.7</v>
      </c>
      <c r="AM8" s="159">
        <f t="shared" si="3"/>
        <v>688</v>
      </c>
      <c r="AN8" s="158">
        <f t="shared" si="3"/>
        <v>4</v>
      </c>
      <c r="AO8" s="158">
        <f t="shared" si="3"/>
        <v>0</v>
      </c>
      <c r="AP8" s="160">
        <f t="shared" si="3"/>
        <v>0</v>
      </c>
      <c r="AQ8" s="157">
        <v>13.5</v>
      </c>
      <c r="AR8" s="158">
        <v>219</v>
      </c>
      <c r="AS8" s="158">
        <v>0</v>
      </c>
      <c r="AT8" s="158">
        <v>0</v>
      </c>
      <c r="AU8" s="158">
        <v>0</v>
      </c>
      <c r="AV8" s="157">
        <v>17.3</v>
      </c>
      <c r="AW8" s="158">
        <v>327</v>
      </c>
      <c r="AX8" s="158">
        <v>0</v>
      </c>
      <c r="AY8" s="158">
        <v>0</v>
      </c>
      <c r="AZ8" s="158">
        <v>0</v>
      </c>
      <c r="BA8" s="157">
        <v>39</v>
      </c>
      <c r="BB8" s="158">
        <v>838</v>
      </c>
      <c r="BC8" s="158">
        <v>0</v>
      </c>
      <c r="BD8" s="158">
        <v>0</v>
      </c>
      <c r="BE8" s="158">
        <v>0</v>
      </c>
      <c r="BF8" s="157">
        <f t="shared" si="4"/>
        <v>69.8</v>
      </c>
      <c r="BG8" s="159">
        <f t="shared" si="5"/>
        <v>1384</v>
      </c>
      <c r="BH8" s="158">
        <f t="shared" si="5"/>
        <v>0</v>
      </c>
      <c r="BI8" s="158">
        <f t="shared" si="5"/>
        <v>0</v>
      </c>
      <c r="BJ8" s="160">
        <f t="shared" si="5"/>
        <v>0</v>
      </c>
      <c r="BK8" s="157">
        <v>18</v>
      </c>
      <c r="BL8" s="158">
        <v>214</v>
      </c>
      <c r="BM8" s="158">
        <v>1</v>
      </c>
      <c r="BN8" s="158">
        <v>0</v>
      </c>
      <c r="BO8" s="160">
        <v>1</v>
      </c>
      <c r="BP8" s="157">
        <v>7.3</v>
      </c>
      <c r="BQ8" s="158">
        <v>147</v>
      </c>
      <c r="BR8" s="158">
        <v>2</v>
      </c>
      <c r="BS8" s="158">
        <v>1</v>
      </c>
      <c r="BT8" s="158">
        <v>0</v>
      </c>
      <c r="BU8" s="157">
        <v>13.6</v>
      </c>
      <c r="BV8" s="158">
        <v>146</v>
      </c>
      <c r="BW8" s="158">
        <v>0</v>
      </c>
      <c r="BX8" s="158">
        <v>0</v>
      </c>
      <c r="BY8" s="158">
        <v>0</v>
      </c>
      <c r="BZ8" s="157">
        <f t="shared" si="6"/>
        <v>38.9</v>
      </c>
      <c r="CA8" s="159">
        <f t="shared" si="6"/>
        <v>507</v>
      </c>
      <c r="CB8" s="158">
        <f t="shared" si="7"/>
        <v>3</v>
      </c>
      <c r="CC8" s="158">
        <f t="shared" si="7"/>
        <v>1</v>
      </c>
      <c r="CD8" s="160">
        <f t="shared" si="7"/>
        <v>1</v>
      </c>
      <c r="CE8" s="157">
        <f t="shared" si="8"/>
        <v>302.09999999999997</v>
      </c>
      <c r="CF8" s="158">
        <f t="shared" si="9"/>
        <v>3325</v>
      </c>
      <c r="CG8" s="158">
        <f t="shared" si="9"/>
        <v>8</v>
      </c>
      <c r="CH8" s="158">
        <f t="shared" si="9"/>
        <v>1</v>
      </c>
      <c r="CI8" s="160">
        <f t="shared" si="9"/>
        <v>1</v>
      </c>
    </row>
    <row r="9" spans="1:87" x14ac:dyDescent="0.15">
      <c r="A9" s="416"/>
      <c r="B9" s="173" t="s">
        <v>161</v>
      </c>
      <c r="C9" s="157">
        <v>10.8</v>
      </c>
      <c r="D9" s="158">
        <v>289</v>
      </c>
      <c r="E9" s="158">
        <v>0</v>
      </c>
      <c r="F9" s="158">
        <v>0</v>
      </c>
      <c r="G9" s="158">
        <v>0</v>
      </c>
      <c r="H9" s="157">
        <v>2.1</v>
      </c>
      <c r="I9" s="158">
        <v>236</v>
      </c>
      <c r="J9" s="158">
        <v>0</v>
      </c>
      <c r="K9" s="158">
        <v>0</v>
      </c>
      <c r="L9" s="158">
        <v>0</v>
      </c>
      <c r="M9" s="157">
        <v>16.5</v>
      </c>
      <c r="N9" s="158">
        <v>255</v>
      </c>
      <c r="O9" s="158">
        <v>0</v>
      </c>
      <c r="P9" s="158">
        <v>0</v>
      </c>
      <c r="Q9" s="158">
        <v>0</v>
      </c>
      <c r="R9" s="157">
        <f t="shared" si="0"/>
        <v>29.4</v>
      </c>
      <c r="S9" s="159">
        <f t="shared" si="1"/>
        <v>780</v>
      </c>
      <c r="T9" s="158">
        <f t="shared" si="1"/>
        <v>0</v>
      </c>
      <c r="U9" s="158">
        <f t="shared" si="1"/>
        <v>0</v>
      </c>
      <c r="V9" s="160">
        <f t="shared" si="1"/>
        <v>0</v>
      </c>
      <c r="W9" s="157">
        <v>5.4</v>
      </c>
      <c r="X9" s="158">
        <v>251</v>
      </c>
      <c r="Y9" s="158">
        <v>0</v>
      </c>
      <c r="Z9" s="158">
        <v>0</v>
      </c>
      <c r="AA9" s="158">
        <v>0</v>
      </c>
      <c r="AB9" s="157">
        <v>4.5</v>
      </c>
      <c r="AC9" s="158">
        <v>281</v>
      </c>
      <c r="AD9" s="158">
        <v>0</v>
      </c>
      <c r="AE9" s="158">
        <v>0</v>
      </c>
      <c r="AF9" s="158">
        <v>0</v>
      </c>
      <c r="AG9" s="157">
        <v>2</v>
      </c>
      <c r="AH9" s="158">
        <v>227</v>
      </c>
      <c r="AI9" s="158">
        <v>0</v>
      </c>
      <c r="AJ9" s="158">
        <v>0</v>
      </c>
      <c r="AK9" s="158">
        <v>0</v>
      </c>
      <c r="AL9" s="157">
        <f t="shared" si="2"/>
        <v>11.9</v>
      </c>
      <c r="AM9" s="159">
        <f t="shared" si="3"/>
        <v>759</v>
      </c>
      <c r="AN9" s="158">
        <f t="shared" si="3"/>
        <v>0</v>
      </c>
      <c r="AO9" s="158">
        <f t="shared" si="3"/>
        <v>0</v>
      </c>
      <c r="AP9" s="160">
        <f t="shared" si="3"/>
        <v>0</v>
      </c>
      <c r="AQ9" s="157">
        <v>14.4</v>
      </c>
      <c r="AR9" s="158">
        <v>185</v>
      </c>
      <c r="AS9" s="158">
        <v>2</v>
      </c>
      <c r="AT9" s="158">
        <v>4</v>
      </c>
      <c r="AU9" s="158">
        <v>1</v>
      </c>
      <c r="AV9" s="157">
        <v>6.2</v>
      </c>
      <c r="AW9" s="158">
        <v>304</v>
      </c>
      <c r="AX9" s="158">
        <v>0</v>
      </c>
      <c r="AY9" s="158">
        <v>0</v>
      </c>
      <c r="AZ9" s="158">
        <v>0</v>
      </c>
      <c r="BA9" s="157">
        <v>10.6</v>
      </c>
      <c r="BB9" s="158">
        <v>350</v>
      </c>
      <c r="BC9" s="158">
        <v>0</v>
      </c>
      <c r="BD9" s="158">
        <v>0</v>
      </c>
      <c r="BE9" s="158">
        <v>0</v>
      </c>
      <c r="BF9" s="157">
        <f t="shared" si="4"/>
        <v>31.200000000000003</v>
      </c>
      <c r="BG9" s="159">
        <f t="shared" si="5"/>
        <v>839</v>
      </c>
      <c r="BH9" s="158">
        <f t="shared" si="5"/>
        <v>2</v>
      </c>
      <c r="BI9" s="158">
        <f t="shared" si="5"/>
        <v>4</v>
      </c>
      <c r="BJ9" s="160">
        <f t="shared" si="5"/>
        <v>1</v>
      </c>
      <c r="BK9" s="157">
        <v>0</v>
      </c>
      <c r="BL9" s="158">
        <v>276</v>
      </c>
      <c r="BM9" s="158">
        <v>0</v>
      </c>
      <c r="BN9" s="158">
        <v>0</v>
      </c>
      <c r="BO9" s="160">
        <v>0</v>
      </c>
      <c r="BP9" s="157">
        <v>5.4</v>
      </c>
      <c r="BQ9" s="158">
        <v>399</v>
      </c>
      <c r="BR9" s="158">
        <v>0</v>
      </c>
      <c r="BS9" s="158">
        <v>0</v>
      </c>
      <c r="BT9" s="158">
        <v>0</v>
      </c>
      <c r="BU9" s="157">
        <v>0</v>
      </c>
      <c r="BV9" s="158">
        <v>414</v>
      </c>
      <c r="BW9" s="158">
        <v>0</v>
      </c>
      <c r="BX9" s="158">
        <v>0</v>
      </c>
      <c r="BY9" s="158">
        <v>0</v>
      </c>
      <c r="BZ9" s="157">
        <f t="shared" si="6"/>
        <v>5.4</v>
      </c>
      <c r="CA9" s="159">
        <f t="shared" si="6"/>
        <v>1089</v>
      </c>
      <c r="CB9" s="158">
        <f t="shared" si="7"/>
        <v>0</v>
      </c>
      <c r="CC9" s="158">
        <f t="shared" si="7"/>
        <v>0</v>
      </c>
      <c r="CD9" s="160">
        <f t="shared" si="7"/>
        <v>0</v>
      </c>
      <c r="CE9" s="157">
        <f t="shared" si="8"/>
        <v>77.900000000000006</v>
      </c>
      <c r="CF9" s="158">
        <f t="shared" si="9"/>
        <v>3467</v>
      </c>
      <c r="CG9" s="158">
        <f t="shared" si="9"/>
        <v>2</v>
      </c>
      <c r="CH9" s="158">
        <f t="shared" si="9"/>
        <v>4</v>
      </c>
      <c r="CI9" s="160">
        <f t="shared" si="9"/>
        <v>1</v>
      </c>
    </row>
    <row r="10" spans="1:87" x14ac:dyDescent="0.15">
      <c r="A10" s="416"/>
      <c r="B10" s="173" t="s">
        <v>162</v>
      </c>
      <c r="C10" s="157">
        <v>0</v>
      </c>
      <c r="D10" s="158">
        <v>219</v>
      </c>
      <c r="E10" s="158">
        <v>0</v>
      </c>
      <c r="F10" s="158">
        <v>0</v>
      </c>
      <c r="G10" s="158">
        <v>0</v>
      </c>
      <c r="H10" s="157">
        <v>0</v>
      </c>
      <c r="I10" s="158">
        <v>195</v>
      </c>
      <c r="J10" s="158">
        <v>0</v>
      </c>
      <c r="K10" s="158">
        <v>0</v>
      </c>
      <c r="L10" s="158">
        <v>0</v>
      </c>
      <c r="M10" s="157">
        <v>0</v>
      </c>
      <c r="N10" s="158">
        <v>104</v>
      </c>
      <c r="O10" s="158">
        <v>0</v>
      </c>
      <c r="P10" s="158">
        <v>0</v>
      </c>
      <c r="Q10" s="158">
        <v>0</v>
      </c>
      <c r="R10" s="157">
        <f t="shared" si="0"/>
        <v>0</v>
      </c>
      <c r="S10" s="159">
        <f t="shared" si="1"/>
        <v>518</v>
      </c>
      <c r="T10" s="158">
        <f t="shared" si="1"/>
        <v>0</v>
      </c>
      <c r="U10" s="158">
        <f t="shared" si="1"/>
        <v>0</v>
      </c>
      <c r="V10" s="160">
        <f t="shared" si="1"/>
        <v>0</v>
      </c>
      <c r="W10" s="157">
        <v>0</v>
      </c>
      <c r="X10" s="158">
        <v>138</v>
      </c>
      <c r="Y10" s="158">
        <v>0</v>
      </c>
      <c r="Z10" s="158">
        <v>0</v>
      </c>
      <c r="AA10" s="158">
        <v>0</v>
      </c>
      <c r="AB10" s="157">
        <v>0</v>
      </c>
      <c r="AC10" s="158">
        <v>128</v>
      </c>
      <c r="AD10" s="158">
        <v>0</v>
      </c>
      <c r="AE10" s="158">
        <v>0</v>
      </c>
      <c r="AF10" s="158">
        <v>0</v>
      </c>
      <c r="AG10" s="157">
        <v>0</v>
      </c>
      <c r="AH10" s="158">
        <v>141</v>
      </c>
      <c r="AI10" s="158">
        <v>0</v>
      </c>
      <c r="AJ10" s="158">
        <v>0</v>
      </c>
      <c r="AK10" s="158">
        <v>0</v>
      </c>
      <c r="AL10" s="157">
        <f t="shared" si="2"/>
        <v>0</v>
      </c>
      <c r="AM10" s="159">
        <f t="shared" si="3"/>
        <v>407</v>
      </c>
      <c r="AN10" s="158">
        <f t="shared" si="3"/>
        <v>0</v>
      </c>
      <c r="AO10" s="158">
        <f t="shared" si="3"/>
        <v>0</v>
      </c>
      <c r="AP10" s="160">
        <f t="shared" si="3"/>
        <v>0</v>
      </c>
      <c r="AQ10" s="157">
        <v>0</v>
      </c>
      <c r="AR10" s="158">
        <v>106</v>
      </c>
      <c r="AS10" s="158">
        <v>0</v>
      </c>
      <c r="AT10" s="158">
        <v>0</v>
      </c>
      <c r="AU10" s="158">
        <v>0</v>
      </c>
      <c r="AV10" s="157">
        <v>0</v>
      </c>
      <c r="AW10" s="158">
        <v>228</v>
      </c>
      <c r="AX10" s="158">
        <v>0</v>
      </c>
      <c r="AY10" s="158">
        <v>0</v>
      </c>
      <c r="AZ10" s="158">
        <v>0</v>
      </c>
      <c r="BA10" s="157">
        <v>0</v>
      </c>
      <c r="BB10" s="158">
        <v>272</v>
      </c>
      <c r="BC10" s="158">
        <v>0</v>
      </c>
      <c r="BD10" s="158">
        <v>0</v>
      </c>
      <c r="BE10" s="158">
        <v>0</v>
      </c>
      <c r="BF10" s="157">
        <f t="shared" si="4"/>
        <v>0</v>
      </c>
      <c r="BG10" s="159">
        <f t="shared" si="5"/>
        <v>606</v>
      </c>
      <c r="BH10" s="158">
        <f t="shared" si="5"/>
        <v>0</v>
      </c>
      <c r="BI10" s="158">
        <f t="shared" si="5"/>
        <v>0</v>
      </c>
      <c r="BJ10" s="160">
        <f t="shared" si="5"/>
        <v>0</v>
      </c>
      <c r="BK10" s="157">
        <v>0</v>
      </c>
      <c r="BL10" s="158">
        <v>198</v>
      </c>
      <c r="BM10" s="158">
        <v>0</v>
      </c>
      <c r="BN10" s="158">
        <v>0</v>
      </c>
      <c r="BO10" s="160">
        <v>0</v>
      </c>
      <c r="BP10" s="157">
        <v>0</v>
      </c>
      <c r="BQ10" s="158">
        <v>168</v>
      </c>
      <c r="BR10" s="158">
        <v>0</v>
      </c>
      <c r="BS10" s="158">
        <v>0</v>
      </c>
      <c r="BT10" s="158">
        <v>0</v>
      </c>
      <c r="BU10" s="157">
        <v>0</v>
      </c>
      <c r="BV10" s="158">
        <v>116</v>
      </c>
      <c r="BW10" s="158">
        <v>0</v>
      </c>
      <c r="BX10" s="158">
        <v>0</v>
      </c>
      <c r="BY10" s="158">
        <v>0</v>
      </c>
      <c r="BZ10" s="157">
        <f t="shared" si="6"/>
        <v>0</v>
      </c>
      <c r="CA10" s="159">
        <f t="shared" si="6"/>
        <v>482</v>
      </c>
      <c r="CB10" s="158">
        <f t="shared" si="7"/>
        <v>0</v>
      </c>
      <c r="CC10" s="158">
        <f t="shared" si="7"/>
        <v>0</v>
      </c>
      <c r="CD10" s="160">
        <f t="shared" si="7"/>
        <v>0</v>
      </c>
      <c r="CE10" s="157">
        <f t="shared" si="8"/>
        <v>0</v>
      </c>
      <c r="CF10" s="158">
        <f t="shared" si="9"/>
        <v>2013</v>
      </c>
      <c r="CG10" s="158">
        <f t="shared" si="9"/>
        <v>0</v>
      </c>
      <c r="CH10" s="158">
        <f t="shared" si="9"/>
        <v>0</v>
      </c>
      <c r="CI10" s="160">
        <f t="shared" si="9"/>
        <v>0</v>
      </c>
    </row>
    <row r="11" spans="1:87" x14ac:dyDescent="0.15">
      <c r="A11" s="416"/>
      <c r="B11" s="173" t="s">
        <v>163</v>
      </c>
      <c r="C11" s="157">
        <v>16.600000000000001</v>
      </c>
      <c r="D11" s="158">
        <v>289</v>
      </c>
      <c r="E11" s="158">
        <v>11</v>
      </c>
      <c r="F11" s="158">
        <v>0</v>
      </c>
      <c r="G11" s="158">
        <v>0</v>
      </c>
      <c r="H11" s="157">
        <v>5</v>
      </c>
      <c r="I11" s="158">
        <v>392</v>
      </c>
      <c r="J11" s="158">
        <v>5</v>
      </c>
      <c r="K11" s="158">
        <v>0</v>
      </c>
      <c r="L11" s="158">
        <v>0</v>
      </c>
      <c r="M11" s="157">
        <v>26.2</v>
      </c>
      <c r="N11" s="158">
        <v>301</v>
      </c>
      <c r="O11" s="158">
        <v>39</v>
      </c>
      <c r="P11" s="158">
        <v>0</v>
      </c>
      <c r="Q11" s="158">
        <v>0</v>
      </c>
      <c r="R11" s="157">
        <f t="shared" si="0"/>
        <v>47.8</v>
      </c>
      <c r="S11" s="159">
        <f t="shared" si="1"/>
        <v>982</v>
      </c>
      <c r="T11" s="158">
        <f t="shared" si="1"/>
        <v>55</v>
      </c>
      <c r="U11" s="158">
        <f t="shared" si="1"/>
        <v>0</v>
      </c>
      <c r="V11" s="160">
        <f t="shared" si="1"/>
        <v>0</v>
      </c>
      <c r="W11" s="157">
        <v>8.6999999999999993</v>
      </c>
      <c r="X11" s="158">
        <v>224</v>
      </c>
      <c r="Y11" s="158">
        <v>3</v>
      </c>
      <c r="Z11" s="158">
        <v>0</v>
      </c>
      <c r="AA11" s="158">
        <v>0</v>
      </c>
      <c r="AB11" s="157">
        <v>14.9</v>
      </c>
      <c r="AC11" s="158">
        <v>267</v>
      </c>
      <c r="AD11" s="158">
        <v>0</v>
      </c>
      <c r="AE11" s="158">
        <v>1</v>
      </c>
      <c r="AF11" s="158">
        <v>0</v>
      </c>
      <c r="AG11" s="157">
        <v>23.6</v>
      </c>
      <c r="AH11" s="158">
        <v>279</v>
      </c>
      <c r="AI11" s="158">
        <v>2</v>
      </c>
      <c r="AJ11" s="158">
        <v>0</v>
      </c>
      <c r="AK11" s="158">
        <v>0</v>
      </c>
      <c r="AL11" s="157">
        <f t="shared" si="2"/>
        <v>47.2</v>
      </c>
      <c r="AM11" s="159">
        <f t="shared" si="3"/>
        <v>770</v>
      </c>
      <c r="AN11" s="158">
        <f t="shared" si="3"/>
        <v>5</v>
      </c>
      <c r="AO11" s="158">
        <f t="shared" si="3"/>
        <v>1</v>
      </c>
      <c r="AP11" s="160">
        <f t="shared" si="3"/>
        <v>0</v>
      </c>
      <c r="AQ11" s="157">
        <v>16</v>
      </c>
      <c r="AR11" s="158">
        <v>282</v>
      </c>
      <c r="AS11" s="158">
        <v>1</v>
      </c>
      <c r="AT11" s="158">
        <v>0</v>
      </c>
      <c r="AU11" s="158">
        <v>0</v>
      </c>
      <c r="AV11" s="157">
        <v>24.1</v>
      </c>
      <c r="AW11" s="158">
        <v>457</v>
      </c>
      <c r="AX11" s="158">
        <v>0</v>
      </c>
      <c r="AY11" s="158">
        <v>2</v>
      </c>
      <c r="AZ11" s="158">
        <v>0</v>
      </c>
      <c r="BA11" s="157">
        <v>27.9</v>
      </c>
      <c r="BB11" s="158">
        <v>496</v>
      </c>
      <c r="BC11" s="158">
        <v>0</v>
      </c>
      <c r="BD11" s="158">
        <v>1</v>
      </c>
      <c r="BE11" s="158">
        <v>0</v>
      </c>
      <c r="BF11" s="157">
        <f t="shared" si="4"/>
        <v>68</v>
      </c>
      <c r="BG11" s="159">
        <f t="shared" si="5"/>
        <v>1235</v>
      </c>
      <c r="BH11" s="158">
        <f t="shared" si="5"/>
        <v>1</v>
      </c>
      <c r="BI11" s="158">
        <f t="shared" si="5"/>
        <v>3</v>
      </c>
      <c r="BJ11" s="160">
        <f t="shared" si="5"/>
        <v>0</v>
      </c>
      <c r="BK11" s="157">
        <v>5</v>
      </c>
      <c r="BL11" s="158">
        <v>296</v>
      </c>
      <c r="BM11" s="158">
        <v>0</v>
      </c>
      <c r="BN11" s="158">
        <v>0</v>
      </c>
      <c r="BO11" s="160">
        <v>0</v>
      </c>
      <c r="BP11" s="157">
        <v>8.4</v>
      </c>
      <c r="BQ11" s="158">
        <v>186</v>
      </c>
      <c r="BR11" s="158">
        <v>0</v>
      </c>
      <c r="BS11" s="158">
        <v>0</v>
      </c>
      <c r="BT11" s="158">
        <v>0</v>
      </c>
      <c r="BU11" s="157">
        <v>13.3</v>
      </c>
      <c r="BV11" s="158">
        <v>315</v>
      </c>
      <c r="BW11" s="158">
        <v>0</v>
      </c>
      <c r="BX11" s="158">
        <v>0</v>
      </c>
      <c r="BY11" s="158">
        <v>0</v>
      </c>
      <c r="BZ11" s="157">
        <f t="shared" si="6"/>
        <v>26.700000000000003</v>
      </c>
      <c r="CA11" s="159">
        <f t="shared" si="6"/>
        <v>797</v>
      </c>
      <c r="CB11" s="158">
        <f t="shared" si="7"/>
        <v>0</v>
      </c>
      <c r="CC11" s="158">
        <f t="shared" si="7"/>
        <v>0</v>
      </c>
      <c r="CD11" s="160">
        <f t="shared" si="7"/>
        <v>0</v>
      </c>
      <c r="CE11" s="157">
        <f t="shared" si="8"/>
        <v>189.7</v>
      </c>
      <c r="CF11" s="158">
        <f t="shared" si="9"/>
        <v>3784</v>
      </c>
      <c r="CG11" s="158">
        <f t="shared" si="9"/>
        <v>61</v>
      </c>
      <c r="CH11" s="158">
        <f t="shared" si="9"/>
        <v>4</v>
      </c>
      <c r="CI11" s="160">
        <f t="shared" si="9"/>
        <v>0</v>
      </c>
    </row>
    <row r="12" spans="1:87" x14ac:dyDescent="0.15">
      <c r="A12" s="416"/>
      <c r="B12" s="173" t="s">
        <v>164</v>
      </c>
      <c r="C12" s="157">
        <v>5</v>
      </c>
      <c r="D12" s="158">
        <v>96</v>
      </c>
      <c r="E12" s="158">
        <v>2</v>
      </c>
      <c r="F12" s="158">
        <v>0</v>
      </c>
      <c r="G12" s="158">
        <v>0</v>
      </c>
      <c r="H12" s="157">
        <v>3</v>
      </c>
      <c r="I12" s="158">
        <v>134</v>
      </c>
      <c r="J12" s="158">
        <v>0</v>
      </c>
      <c r="K12" s="158">
        <v>1</v>
      </c>
      <c r="L12" s="158">
        <v>1</v>
      </c>
      <c r="M12" s="157">
        <v>0</v>
      </c>
      <c r="N12" s="158">
        <v>173</v>
      </c>
      <c r="O12" s="158">
        <v>0</v>
      </c>
      <c r="P12" s="158">
        <v>2</v>
      </c>
      <c r="Q12" s="158">
        <v>0</v>
      </c>
      <c r="R12" s="157">
        <f t="shared" si="0"/>
        <v>8</v>
      </c>
      <c r="S12" s="159">
        <f t="shared" si="1"/>
        <v>403</v>
      </c>
      <c r="T12" s="158">
        <f t="shared" si="1"/>
        <v>2</v>
      </c>
      <c r="U12" s="158">
        <f t="shared" si="1"/>
        <v>3</v>
      </c>
      <c r="V12" s="160">
        <f t="shared" si="1"/>
        <v>1</v>
      </c>
      <c r="W12" s="157">
        <v>7</v>
      </c>
      <c r="X12" s="158">
        <v>177</v>
      </c>
      <c r="Y12" s="158">
        <v>0</v>
      </c>
      <c r="Z12" s="158">
        <v>0</v>
      </c>
      <c r="AA12" s="158">
        <v>0</v>
      </c>
      <c r="AB12" s="157">
        <v>0</v>
      </c>
      <c r="AC12" s="158">
        <v>78</v>
      </c>
      <c r="AD12" s="158">
        <v>0</v>
      </c>
      <c r="AE12" s="158">
        <v>1</v>
      </c>
      <c r="AF12" s="158">
        <v>0</v>
      </c>
      <c r="AG12" s="157">
        <v>1.5</v>
      </c>
      <c r="AH12" s="158">
        <v>140</v>
      </c>
      <c r="AI12" s="158">
        <v>0</v>
      </c>
      <c r="AJ12" s="158">
        <v>0</v>
      </c>
      <c r="AK12" s="158">
        <v>0</v>
      </c>
      <c r="AL12" s="157">
        <f t="shared" si="2"/>
        <v>8.5</v>
      </c>
      <c r="AM12" s="159">
        <f t="shared" si="3"/>
        <v>395</v>
      </c>
      <c r="AN12" s="158">
        <f t="shared" si="3"/>
        <v>0</v>
      </c>
      <c r="AO12" s="158">
        <f t="shared" si="3"/>
        <v>1</v>
      </c>
      <c r="AP12" s="160">
        <f t="shared" si="3"/>
        <v>0</v>
      </c>
      <c r="AQ12" s="157">
        <v>2.2000000000000002</v>
      </c>
      <c r="AR12" s="158">
        <v>154</v>
      </c>
      <c r="AS12" s="158">
        <v>1</v>
      </c>
      <c r="AT12" s="158">
        <v>0</v>
      </c>
      <c r="AU12" s="158">
        <v>0</v>
      </c>
      <c r="AV12" s="157">
        <v>1</v>
      </c>
      <c r="AW12" s="158">
        <v>132</v>
      </c>
      <c r="AX12" s="158">
        <v>0</v>
      </c>
      <c r="AY12" s="158">
        <v>1</v>
      </c>
      <c r="AZ12" s="158">
        <v>0</v>
      </c>
      <c r="BA12" s="157">
        <v>1.3</v>
      </c>
      <c r="BB12" s="158">
        <v>404</v>
      </c>
      <c r="BC12" s="158">
        <v>0</v>
      </c>
      <c r="BD12" s="158">
        <v>0</v>
      </c>
      <c r="BE12" s="158">
        <v>0</v>
      </c>
      <c r="BF12" s="157">
        <f t="shared" si="4"/>
        <v>4.5</v>
      </c>
      <c r="BG12" s="159">
        <f t="shared" si="5"/>
        <v>690</v>
      </c>
      <c r="BH12" s="158">
        <f t="shared" si="5"/>
        <v>1</v>
      </c>
      <c r="BI12" s="158">
        <f t="shared" si="5"/>
        <v>1</v>
      </c>
      <c r="BJ12" s="160">
        <f t="shared" si="5"/>
        <v>0</v>
      </c>
      <c r="BK12" s="157">
        <v>1.8</v>
      </c>
      <c r="BL12" s="158">
        <v>234</v>
      </c>
      <c r="BM12" s="158">
        <v>0</v>
      </c>
      <c r="BN12" s="158">
        <v>4</v>
      </c>
      <c r="BO12" s="160">
        <v>0</v>
      </c>
      <c r="BP12" s="157">
        <v>7</v>
      </c>
      <c r="BQ12" s="158">
        <v>51</v>
      </c>
      <c r="BR12" s="158">
        <v>0</v>
      </c>
      <c r="BS12" s="158">
        <v>0</v>
      </c>
      <c r="BT12" s="158">
        <v>0</v>
      </c>
      <c r="BU12" s="157">
        <v>0</v>
      </c>
      <c r="BV12" s="158">
        <v>155</v>
      </c>
      <c r="BW12" s="158">
        <v>0</v>
      </c>
      <c r="BX12" s="158">
        <v>0</v>
      </c>
      <c r="BY12" s="158">
        <v>0</v>
      </c>
      <c r="BZ12" s="157">
        <f t="shared" si="6"/>
        <v>8.8000000000000007</v>
      </c>
      <c r="CA12" s="159">
        <f t="shared" si="6"/>
        <v>440</v>
      </c>
      <c r="CB12" s="158">
        <f t="shared" si="7"/>
        <v>0</v>
      </c>
      <c r="CC12" s="158">
        <f t="shared" si="7"/>
        <v>4</v>
      </c>
      <c r="CD12" s="160">
        <f t="shared" si="7"/>
        <v>0</v>
      </c>
      <c r="CE12" s="157">
        <f t="shared" si="8"/>
        <v>29.8</v>
      </c>
      <c r="CF12" s="158">
        <f t="shared" si="9"/>
        <v>1928</v>
      </c>
      <c r="CG12" s="158">
        <f t="shared" si="9"/>
        <v>3</v>
      </c>
      <c r="CH12" s="158">
        <f t="shared" si="9"/>
        <v>9</v>
      </c>
      <c r="CI12" s="160">
        <f t="shared" si="9"/>
        <v>1</v>
      </c>
    </row>
    <row r="13" spans="1:87" x14ac:dyDescent="0.15">
      <c r="A13" s="416"/>
      <c r="B13" s="173" t="s">
        <v>165</v>
      </c>
      <c r="C13" s="157">
        <v>0</v>
      </c>
      <c r="D13" s="158">
        <v>150</v>
      </c>
      <c r="E13" s="158">
        <v>0</v>
      </c>
      <c r="F13" s="158">
        <v>0</v>
      </c>
      <c r="G13" s="158">
        <v>0</v>
      </c>
      <c r="H13" s="157">
        <v>17</v>
      </c>
      <c r="I13" s="158">
        <v>110</v>
      </c>
      <c r="J13" s="158">
        <v>0</v>
      </c>
      <c r="K13" s="158">
        <v>0</v>
      </c>
      <c r="L13" s="158">
        <v>0</v>
      </c>
      <c r="M13" s="157">
        <v>0</v>
      </c>
      <c r="N13" s="158">
        <v>75</v>
      </c>
      <c r="O13" s="158">
        <v>0</v>
      </c>
      <c r="P13" s="158">
        <v>0</v>
      </c>
      <c r="Q13" s="158">
        <v>0</v>
      </c>
      <c r="R13" s="157">
        <f t="shared" si="0"/>
        <v>17</v>
      </c>
      <c r="S13" s="159">
        <f t="shared" si="1"/>
        <v>335</v>
      </c>
      <c r="T13" s="158">
        <f t="shared" si="1"/>
        <v>0</v>
      </c>
      <c r="U13" s="158">
        <f t="shared" si="1"/>
        <v>0</v>
      </c>
      <c r="V13" s="160">
        <f t="shared" si="1"/>
        <v>0</v>
      </c>
      <c r="W13" s="157">
        <v>0</v>
      </c>
      <c r="X13" s="158">
        <v>118</v>
      </c>
      <c r="Y13" s="158">
        <v>0</v>
      </c>
      <c r="Z13" s="158">
        <v>0</v>
      </c>
      <c r="AA13" s="158">
        <v>0</v>
      </c>
      <c r="AB13" s="157">
        <v>0</v>
      </c>
      <c r="AC13" s="158">
        <v>43</v>
      </c>
      <c r="AD13" s="158">
        <v>0</v>
      </c>
      <c r="AE13" s="158">
        <v>0</v>
      </c>
      <c r="AF13" s="158">
        <v>0</v>
      </c>
      <c r="AG13" s="157">
        <v>0</v>
      </c>
      <c r="AH13" s="158">
        <v>90</v>
      </c>
      <c r="AI13" s="158">
        <v>0</v>
      </c>
      <c r="AJ13" s="158">
        <v>0</v>
      </c>
      <c r="AK13" s="158">
        <v>0</v>
      </c>
      <c r="AL13" s="157">
        <f t="shared" si="2"/>
        <v>0</v>
      </c>
      <c r="AM13" s="159">
        <f t="shared" si="3"/>
        <v>251</v>
      </c>
      <c r="AN13" s="158">
        <f t="shared" si="3"/>
        <v>0</v>
      </c>
      <c r="AO13" s="158">
        <f t="shared" si="3"/>
        <v>0</v>
      </c>
      <c r="AP13" s="160">
        <f t="shared" si="3"/>
        <v>0</v>
      </c>
      <c r="AQ13" s="157">
        <v>25</v>
      </c>
      <c r="AR13" s="158">
        <v>77</v>
      </c>
      <c r="AS13" s="158">
        <v>0</v>
      </c>
      <c r="AT13" s="158">
        <v>0</v>
      </c>
      <c r="AU13" s="158">
        <v>0</v>
      </c>
      <c r="AV13" s="157">
        <v>0</v>
      </c>
      <c r="AW13" s="158">
        <v>99</v>
      </c>
      <c r="AX13" s="158">
        <v>0</v>
      </c>
      <c r="AY13" s="158">
        <v>0</v>
      </c>
      <c r="AZ13" s="158">
        <v>0</v>
      </c>
      <c r="BA13" s="157">
        <v>6.5</v>
      </c>
      <c r="BB13" s="158">
        <v>181</v>
      </c>
      <c r="BC13" s="158">
        <v>0</v>
      </c>
      <c r="BD13" s="158">
        <v>0</v>
      </c>
      <c r="BE13" s="158">
        <v>0</v>
      </c>
      <c r="BF13" s="157">
        <f t="shared" si="4"/>
        <v>31.5</v>
      </c>
      <c r="BG13" s="159">
        <f t="shared" si="5"/>
        <v>357</v>
      </c>
      <c r="BH13" s="158">
        <f t="shared" si="5"/>
        <v>0</v>
      </c>
      <c r="BI13" s="158">
        <f t="shared" si="5"/>
        <v>0</v>
      </c>
      <c r="BJ13" s="160">
        <f t="shared" si="5"/>
        <v>0</v>
      </c>
      <c r="BK13" s="157">
        <v>0</v>
      </c>
      <c r="BL13" s="158">
        <v>116</v>
      </c>
      <c r="BM13" s="158">
        <v>0</v>
      </c>
      <c r="BN13" s="158">
        <v>0</v>
      </c>
      <c r="BO13" s="160">
        <v>0</v>
      </c>
      <c r="BP13" s="157">
        <v>0</v>
      </c>
      <c r="BQ13" s="158">
        <v>19</v>
      </c>
      <c r="BR13" s="158">
        <v>0</v>
      </c>
      <c r="BS13" s="158">
        <v>0</v>
      </c>
      <c r="BT13" s="158">
        <v>0</v>
      </c>
      <c r="BU13" s="157">
        <v>0</v>
      </c>
      <c r="BV13" s="158">
        <v>119</v>
      </c>
      <c r="BW13" s="158">
        <v>0</v>
      </c>
      <c r="BX13" s="158">
        <v>0</v>
      </c>
      <c r="BY13" s="158">
        <v>0</v>
      </c>
      <c r="BZ13" s="157">
        <f t="shared" si="6"/>
        <v>0</v>
      </c>
      <c r="CA13" s="159">
        <f t="shared" si="6"/>
        <v>254</v>
      </c>
      <c r="CB13" s="158">
        <f t="shared" si="7"/>
        <v>0</v>
      </c>
      <c r="CC13" s="158">
        <f t="shared" si="7"/>
        <v>0</v>
      </c>
      <c r="CD13" s="160">
        <f t="shared" si="7"/>
        <v>0</v>
      </c>
      <c r="CE13" s="157">
        <f t="shared" si="8"/>
        <v>48.5</v>
      </c>
      <c r="CF13" s="158">
        <f t="shared" si="9"/>
        <v>1197</v>
      </c>
      <c r="CG13" s="158">
        <f t="shared" si="9"/>
        <v>0</v>
      </c>
      <c r="CH13" s="158">
        <f t="shared" si="9"/>
        <v>0</v>
      </c>
      <c r="CI13" s="160">
        <f t="shared" si="9"/>
        <v>0</v>
      </c>
    </row>
    <row r="14" spans="1:87" x14ac:dyDescent="0.15">
      <c r="A14" s="416"/>
      <c r="B14" s="173" t="s">
        <v>166</v>
      </c>
      <c r="C14" s="157">
        <v>12.6</v>
      </c>
      <c r="D14" s="158">
        <v>171</v>
      </c>
      <c r="E14" s="158">
        <v>0</v>
      </c>
      <c r="F14" s="158">
        <v>0</v>
      </c>
      <c r="G14" s="158">
        <v>0</v>
      </c>
      <c r="H14" s="157">
        <v>1.4</v>
      </c>
      <c r="I14" s="158">
        <v>137</v>
      </c>
      <c r="J14" s="158">
        <v>0</v>
      </c>
      <c r="K14" s="158">
        <v>0</v>
      </c>
      <c r="L14" s="158">
        <v>0</v>
      </c>
      <c r="M14" s="157">
        <v>3.2</v>
      </c>
      <c r="N14" s="158">
        <v>100</v>
      </c>
      <c r="O14" s="158">
        <v>0</v>
      </c>
      <c r="P14" s="158">
        <v>0</v>
      </c>
      <c r="Q14" s="158">
        <v>0</v>
      </c>
      <c r="R14" s="157">
        <f t="shared" si="0"/>
        <v>17.2</v>
      </c>
      <c r="S14" s="159">
        <f t="shared" si="1"/>
        <v>408</v>
      </c>
      <c r="T14" s="158">
        <f t="shared" si="1"/>
        <v>0</v>
      </c>
      <c r="U14" s="158">
        <f t="shared" si="1"/>
        <v>0</v>
      </c>
      <c r="V14" s="160">
        <f t="shared" si="1"/>
        <v>0</v>
      </c>
      <c r="W14" s="157">
        <v>8.9</v>
      </c>
      <c r="X14" s="158">
        <v>134</v>
      </c>
      <c r="Y14" s="158">
        <v>0</v>
      </c>
      <c r="Z14" s="158">
        <v>0</v>
      </c>
      <c r="AA14" s="158">
        <v>0</v>
      </c>
      <c r="AB14" s="157">
        <v>2.5</v>
      </c>
      <c r="AC14" s="158">
        <v>114</v>
      </c>
      <c r="AD14" s="158">
        <v>0</v>
      </c>
      <c r="AE14" s="158">
        <v>0</v>
      </c>
      <c r="AF14" s="158">
        <v>0</v>
      </c>
      <c r="AG14" s="157">
        <v>4.3</v>
      </c>
      <c r="AH14" s="158">
        <v>115</v>
      </c>
      <c r="AI14" s="158">
        <v>0</v>
      </c>
      <c r="AJ14" s="158">
        <v>0</v>
      </c>
      <c r="AK14" s="158">
        <v>0</v>
      </c>
      <c r="AL14" s="157">
        <f t="shared" si="2"/>
        <v>15.7</v>
      </c>
      <c r="AM14" s="159">
        <f t="shared" si="3"/>
        <v>363</v>
      </c>
      <c r="AN14" s="158">
        <f t="shared" si="3"/>
        <v>0</v>
      </c>
      <c r="AO14" s="158">
        <f t="shared" si="3"/>
        <v>0</v>
      </c>
      <c r="AP14" s="160">
        <f t="shared" si="3"/>
        <v>0</v>
      </c>
      <c r="AQ14" s="157">
        <v>0</v>
      </c>
      <c r="AR14" s="158">
        <v>69</v>
      </c>
      <c r="AS14" s="158">
        <v>0</v>
      </c>
      <c r="AT14" s="158">
        <v>0</v>
      </c>
      <c r="AU14" s="158">
        <v>0</v>
      </c>
      <c r="AV14" s="157">
        <v>3</v>
      </c>
      <c r="AW14" s="158">
        <v>78</v>
      </c>
      <c r="AX14" s="158">
        <v>0</v>
      </c>
      <c r="AY14" s="158">
        <v>0</v>
      </c>
      <c r="AZ14" s="158">
        <v>0</v>
      </c>
      <c r="BA14" s="157">
        <v>0.5</v>
      </c>
      <c r="BB14" s="158">
        <v>226</v>
      </c>
      <c r="BC14" s="158">
        <v>0</v>
      </c>
      <c r="BD14" s="158">
        <v>0</v>
      </c>
      <c r="BE14" s="158">
        <v>0</v>
      </c>
      <c r="BF14" s="157">
        <f t="shared" si="4"/>
        <v>3.5</v>
      </c>
      <c r="BG14" s="159">
        <f t="shared" si="5"/>
        <v>373</v>
      </c>
      <c r="BH14" s="158">
        <f t="shared" si="5"/>
        <v>0</v>
      </c>
      <c r="BI14" s="158">
        <f t="shared" si="5"/>
        <v>0</v>
      </c>
      <c r="BJ14" s="160">
        <f t="shared" si="5"/>
        <v>0</v>
      </c>
      <c r="BK14" s="157">
        <v>0</v>
      </c>
      <c r="BL14" s="158">
        <v>77</v>
      </c>
      <c r="BM14" s="158">
        <v>0</v>
      </c>
      <c r="BN14" s="158">
        <v>0</v>
      </c>
      <c r="BO14" s="160">
        <v>0</v>
      </c>
      <c r="BP14" s="157">
        <v>0</v>
      </c>
      <c r="BQ14" s="158">
        <v>97</v>
      </c>
      <c r="BR14" s="158">
        <v>0</v>
      </c>
      <c r="BS14" s="158">
        <v>0</v>
      </c>
      <c r="BT14" s="158">
        <v>0</v>
      </c>
      <c r="BU14" s="157">
        <v>2</v>
      </c>
      <c r="BV14" s="158">
        <v>154</v>
      </c>
      <c r="BW14" s="158">
        <v>0</v>
      </c>
      <c r="BX14" s="158">
        <v>0</v>
      </c>
      <c r="BY14" s="158">
        <v>0</v>
      </c>
      <c r="BZ14" s="157">
        <f t="shared" si="6"/>
        <v>2</v>
      </c>
      <c r="CA14" s="159">
        <f t="shared" si="6"/>
        <v>328</v>
      </c>
      <c r="CB14" s="158">
        <f t="shared" si="7"/>
        <v>0</v>
      </c>
      <c r="CC14" s="158">
        <f t="shared" si="7"/>
        <v>0</v>
      </c>
      <c r="CD14" s="160">
        <f t="shared" si="7"/>
        <v>0</v>
      </c>
      <c r="CE14" s="157">
        <f t="shared" si="8"/>
        <v>38.4</v>
      </c>
      <c r="CF14" s="158">
        <f t="shared" si="9"/>
        <v>1472</v>
      </c>
      <c r="CG14" s="158">
        <f t="shared" si="9"/>
        <v>0</v>
      </c>
      <c r="CH14" s="158">
        <f t="shared" si="9"/>
        <v>0</v>
      </c>
      <c r="CI14" s="160">
        <f t="shared" si="9"/>
        <v>0</v>
      </c>
    </row>
    <row r="15" spans="1:87" s="123" customFormat="1" ht="14.25" thickBot="1" x14ac:dyDescent="0.2">
      <c r="A15" s="422"/>
      <c r="B15" s="174" t="s">
        <v>75</v>
      </c>
      <c r="C15" s="161">
        <v>100.29999999999998</v>
      </c>
      <c r="D15" s="162">
        <v>2907</v>
      </c>
      <c r="E15" s="162">
        <v>14</v>
      </c>
      <c r="F15" s="162">
        <v>1</v>
      </c>
      <c r="G15" s="163">
        <v>0</v>
      </c>
      <c r="H15" s="161">
        <v>92.100000000000009</v>
      </c>
      <c r="I15" s="162">
        <v>3683</v>
      </c>
      <c r="J15" s="162">
        <v>10</v>
      </c>
      <c r="K15" s="162">
        <v>1</v>
      </c>
      <c r="L15" s="163">
        <v>1</v>
      </c>
      <c r="M15" s="161">
        <v>98</v>
      </c>
      <c r="N15" s="162">
        <v>2969</v>
      </c>
      <c r="O15" s="162">
        <v>45</v>
      </c>
      <c r="P15" s="162">
        <v>6</v>
      </c>
      <c r="Q15" s="163">
        <v>0</v>
      </c>
      <c r="R15" s="164">
        <f t="shared" si="0"/>
        <v>290.39999999999998</v>
      </c>
      <c r="S15" s="165">
        <f t="shared" si="1"/>
        <v>9559</v>
      </c>
      <c r="T15" s="166">
        <f t="shared" si="1"/>
        <v>69</v>
      </c>
      <c r="U15" s="166">
        <f t="shared" si="1"/>
        <v>8</v>
      </c>
      <c r="V15" s="167">
        <f t="shared" si="1"/>
        <v>1</v>
      </c>
      <c r="W15" s="161">
        <v>95.300000000000026</v>
      </c>
      <c r="X15" s="162">
        <v>2476</v>
      </c>
      <c r="Y15" s="166">
        <v>6</v>
      </c>
      <c r="Z15" s="162">
        <v>0</v>
      </c>
      <c r="AA15" s="163">
        <v>0</v>
      </c>
      <c r="AB15" s="161">
        <v>96.7</v>
      </c>
      <c r="AC15" s="162">
        <v>2796</v>
      </c>
      <c r="AD15" s="162">
        <v>4</v>
      </c>
      <c r="AE15" s="162">
        <v>2</v>
      </c>
      <c r="AF15" s="163">
        <v>0</v>
      </c>
      <c r="AG15" s="161">
        <v>115.99999999999999</v>
      </c>
      <c r="AH15" s="162">
        <v>3215</v>
      </c>
      <c r="AI15" s="162">
        <v>4</v>
      </c>
      <c r="AJ15" s="162">
        <v>4</v>
      </c>
      <c r="AK15" s="163">
        <v>0</v>
      </c>
      <c r="AL15" s="164">
        <f t="shared" si="2"/>
        <v>308</v>
      </c>
      <c r="AM15" s="165">
        <f t="shared" si="3"/>
        <v>8487</v>
      </c>
      <c r="AN15" s="166">
        <f t="shared" si="3"/>
        <v>14</v>
      </c>
      <c r="AO15" s="166">
        <f t="shared" si="3"/>
        <v>6</v>
      </c>
      <c r="AP15" s="167">
        <f t="shared" si="3"/>
        <v>0</v>
      </c>
      <c r="AQ15" s="161">
        <v>116.30000000000001</v>
      </c>
      <c r="AR15" s="162">
        <v>2574</v>
      </c>
      <c r="AS15" s="162">
        <v>4</v>
      </c>
      <c r="AT15" s="162">
        <v>4</v>
      </c>
      <c r="AU15" s="163">
        <v>1</v>
      </c>
      <c r="AV15" s="161">
        <v>71.800000000000011</v>
      </c>
      <c r="AW15" s="162">
        <v>3285</v>
      </c>
      <c r="AX15" s="162">
        <v>0</v>
      </c>
      <c r="AY15" s="162">
        <v>3</v>
      </c>
      <c r="AZ15" s="163">
        <v>0</v>
      </c>
      <c r="BA15" s="161">
        <v>124.14999999999999</v>
      </c>
      <c r="BB15" s="162">
        <v>5420</v>
      </c>
      <c r="BC15" s="162">
        <v>0</v>
      </c>
      <c r="BD15" s="162">
        <v>1</v>
      </c>
      <c r="BE15" s="163">
        <v>0</v>
      </c>
      <c r="BF15" s="164">
        <f t="shared" si="4"/>
        <v>312.25</v>
      </c>
      <c r="BG15" s="165">
        <f t="shared" si="5"/>
        <v>11279</v>
      </c>
      <c r="BH15" s="166">
        <f t="shared" si="5"/>
        <v>4</v>
      </c>
      <c r="BI15" s="166">
        <f t="shared" si="5"/>
        <v>8</v>
      </c>
      <c r="BJ15" s="167">
        <f t="shared" si="5"/>
        <v>1</v>
      </c>
      <c r="BK15" s="161">
        <v>53.599999999999994</v>
      </c>
      <c r="BL15" s="162">
        <v>3148</v>
      </c>
      <c r="BM15" s="162">
        <v>1</v>
      </c>
      <c r="BN15" s="162">
        <v>4</v>
      </c>
      <c r="BO15" s="309">
        <v>1</v>
      </c>
      <c r="BP15" s="161">
        <v>53.599999999999994</v>
      </c>
      <c r="BQ15" s="162">
        <v>2424</v>
      </c>
      <c r="BR15" s="162">
        <v>2</v>
      </c>
      <c r="BS15" s="162">
        <v>1</v>
      </c>
      <c r="BT15" s="163">
        <v>0</v>
      </c>
      <c r="BU15" s="161">
        <v>47.7</v>
      </c>
      <c r="BV15" s="162">
        <v>3213</v>
      </c>
      <c r="BW15" s="162">
        <v>0</v>
      </c>
      <c r="BX15" s="162">
        <v>0</v>
      </c>
      <c r="BY15" s="163">
        <v>0</v>
      </c>
      <c r="BZ15" s="164">
        <f t="shared" si="6"/>
        <v>154.89999999999998</v>
      </c>
      <c r="CA15" s="165">
        <f t="shared" si="6"/>
        <v>8785</v>
      </c>
      <c r="CB15" s="166">
        <f t="shared" si="7"/>
        <v>3</v>
      </c>
      <c r="CC15" s="166">
        <f t="shared" si="7"/>
        <v>5</v>
      </c>
      <c r="CD15" s="167">
        <f t="shared" si="7"/>
        <v>1</v>
      </c>
      <c r="CE15" s="161">
        <f t="shared" si="8"/>
        <v>1065.55</v>
      </c>
      <c r="CF15" s="162">
        <f t="shared" si="9"/>
        <v>38110</v>
      </c>
      <c r="CG15" s="162">
        <f t="shared" si="9"/>
        <v>90</v>
      </c>
      <c r="CH15" s="162">
        <f t="shared" si="9"/>
        <v>27</v>
      </c>
      <c r="CI15" s="163">
        <f t="shared" si="9"/>
        <v>3</v>
      </c>
    </row>
    <row r="16" spans="1:87" x14ac:dyDescent="0.15">
      <c r="A16" s="415" t="s">
        <v>282</v>
      </c>
      <c r="B16" s="168" t="s">
        <v>283</v>
      </c>
      <c r="C16" s="169">
        <v>60.8</v>
      </c>
      <c r="D16" s="170">
        <v>189</v>
      </c>
      <c r="E16" s="170">
        <v>3</v>
      </c>
      <c r="F16" s="170">
        <v>0</v>
      </c>
      <c r="G16" s="170">
        <v>0</v>
      </c>
      <c r="H16" s="169">
        <v>76.7</v>
      </c>
      <c r="I16" s="170">
        <v>208</v>
      </c>
      <c r="J16" s="170">
        <v>4</v>
      </c>
      <c r="K16" s="170">
        <v>0</v>
      </c>
      <c r="L16" s="170">
        <v>0</v>
      </c>
      <c r="M16" s="169">
        <v>111.9</v>
      </c>
      <c r="N16" s="170">
        <v>256</v>
      </c>
      <c r="O16" s="170">
        <v>5</v>
      </c>
      <c r="P16" s="170">
        <v>0</v>
      </c>
      <c r="Q16" s="170">
        <v>0</v>
      </c>
      <c r="R16" s="169">
        <f t="shared" si="0"/>
        <v>249.4</v>
      </c>
      <c r="S16" s="171">
        <f t="shared" si="1"/>
        <v>653</v>
      </c>
      <c r="T16" s="170">
        <f t="shared" si="1"/>
        <v>12</v>
      </c>
      <c r="U16" s="170">
        <f t="shared" si="1"/>
        <v>0</v>
      </c>
      <c r="V16" s="172">
        <f t="shared" si="1"/>
        <v>0</v>
      </c>
      <c r="W16" s="169">
        <v>81.599999999999994</v>
      </c>
      <c r="X16" s="170">
        <v>231</v>
      </c>
      <c r="Y16" s="154">
        <v>1</v>
      </c>
      <c r="Z16" s="170">
        <v>0</v>
      </c>
      <c r="AA16" s="170">
        <v>0</v>
      </c>
      <c r="AB16" s="169">
        <v>69.599999999999994</v>
      </c>
      <c r="AC16" s="170">
        <v>208</v>
      </c>
      <c r="AD16" s="170">
        <v>1</v>
      </c>
      <c r="AE16" s="170">
        <v>0</v>
      </c>
      <c r="AF16" s="170">
        <v>0</v>
      </c>
      <c r="AG16" s="169">
        <v>78.7</v>
      </c>
      <c r="AH16" s="170">
        <v>296</v>
      </c>
      <c r="AI16" s="170">
        <v>1</v>
      </c>
      <c r="AJ16" s="170">
        <v>0</v>
      </c>
      <c r="AK16" s="170">
        <v>0</v>
      </c>
      <c r="AL16" s="169">
        <f t="shared" si="2"/>
        <v>229.89999999999998</v>
      </c>
      <c r="AM16" s="171">
        <f t="shared" si="3"/>
        <v>735</v>
      </c>
      <c r="AN16" s="170">
        <f t="shared" si="3"/>
        <v>3</v>
      </c>
      <c r="AO16" s="170">
        <f t="shared" si="3"/>
        <v>0</v>
      </c>
      <c r="AP16" s="172">
        <f t="shared" si="3"/>
        <v>0</v>
      </c>
      <c r="AQ16" s="169">
        <v>112.4</v>
      </c>
      <c r="AR16" s="170">
        <v>264</v>
      </c>
      <c r="AS16" s="170">
        <v>10</v>
      </c>
      <c r="AT16" s="170">
        <v>0</v>
      </c>
      <c r="AU16" s="170">
        <v>0</v>
      </c>
      <c r="AV16" s="169">
        <v>42.9</v>
      </c>
      <c r="AW16" s="170">
        <v>224</v>
      </c>
      <c r="AX16" s="170">
        <v>4</v>
      </c>
      <c r="AY16" s="170">
        <v>0</v>
      </c>
      <c r="AZ16" s="170">
        <v>0</v>
      </c>
      <c r="BA16" s="169">
        <v>72.099999999999994</v>
      </c>
      <c r="BB16" s="170">
        <v>295</v>
      </c>
      <c r="BC16" s="170">
        <v>7</v>
      </c>
      <c r="BD16" s="170">
        <v>0</v>
      </c>
      <c r="BE16" s="170">
        <v>0</v>
      </c>
      <c r="BF16" s="169">
        <f t="shared" si="4"/>
        <v>227.4</v>
      </c>
      <c r="BG16" s="171">
        <f t="shared" si="5"/>
        <v>783</v>
      </c>
      <c r="BH16" s="170">
        <f t="shared" si="5"/>
        <v>21</v>
      </c>
      <c r="BI16" s="170">
        <f t="shared" si="5"/>
        <v>0</v>
      </c>
      <c r="BJ16" s="172">
        <f t="shared" si="5"/>
        <v>0</v>
      </c>
      <c r="BK16" s="169">
        <v>49.1</v>
      </c>
      <c r="BL16" s="170">
        <v>306</v>
      </c>
      <c r="BM16" s="170">
        <v>6</v>
      </c>
      <c r="BN16" s="170">
        <v>0</v>
      </c>
      <c r="BO16" s="172">
        <v>0</v>
      </c>
      <c r="BP16" s="169">
        <v>53.9</v>
      </c>
      <c r="BQ16" s="170">
        <v>199</v>
      </c>
      <c r="BR16" s="170">
        <v>4</v>
      </c>
      <c r="BS16" s="170">
        <v>0</v>
      </c>
      <c r="BT16" s="170">
        <v>0</v>
      </c>
      <c r="BU16" s="169">
        <v>49.8</v>
      </c>
      <c r="BV16" s="170">
        <v>150</v>
      </c>
      <c r="BW16" s="170">
        <v>13</v>
      </c>
      <c r="BX16" s="170">
        <v>0</v>
      </c>
      <c r="BY16" s="170">
        <v>0</v>
      </c>
      <c r="BZ16" s="169">
        <f t="shared" si="6"/>
        <v>152.80000000000001</v>
      </c>
      <c r="CA16" s="171">
        <f t="shared" si="6"/>
        <v>655</v>
      </c>
      <c r="CB16" s="170">
        <f t="shared" si="7"/>
        <v>23</v>
      </c>
      <c r="CC16" s="170">
        <f t="shared" si="7"/>
        <v>0</v>
      </c>
      <c r="CD16" s="172">
        <f t="shared" si="7"/>
        <v>0</v>
      </c>
      <c r="CE16" s="169">
        <f t="shared" si="8"/>
        <v>859.5</v>
      </c>
      <c r="CF16" s="170">
        <f t="shared" si="9"/>
        <v>2826</v>
      </c>
      <c r="CG16" s="170">
        <f t="shared" si="9"/>
        <v>59</v>
      </c>
      <c r="CH16" s="170">
        <f t="shared" si="9"/>
        <v>0</v>
      </c>
      <c r="CI16" s="172">
        <f t="shared" si="9"/>
        <v>0</v>
      </c>
    </row>
    <row r="17" spans="1:87" x14ac:dyDescent="0.15">
      <c r="A17" s="416"/>
      <c r="B17" s="173" t="s">
        <v>284</v>
      </c>
      <c r="C17" s="157">
        <v>102.8</v>
      </c>
      <c r="D17" s="158">
        <v>250</v>
      </c>
      <c r="E17" s="158">
        <v>1</v>
      </c>
      <c r="F17" s="158">
        <v>0</v>
      </c>
      <c r="G17" s="158">
        <v>0</v>
      </c>
      <c r="H17" s="157">
        <v>60.4</v>
      </c>
      <c r="I17" s="158">
        <v>300</v>
      </c>
      <c r="J17" s="158">
        <v>2</v>
      </c>
      <c r="K17" s="158">
        <v>0</v>
      </c>
      <c r="L17" s="158">
        <v>0</v>
      </c>
      <c r="M17" s="157">
        <v>111.8</v>
      </c>
      <c r="N17" s="158">
        <v>291</v>
      </c>
      <c r="O17" s="158">
        <v>2</v>
      </c>
      <c r="P17" s="158">
        <v>0</v>
      </c>
      <c r="Q17" s="158">
        <v>0</v>
      </c>
      <c r="R17" s="157">
        <f t="shared" si="0"/>
        <v>275</v>
      </c>
      <c r="S17" s="159">
        <f t="shared" si="1"/>
        <v>841</v>
      </c>
      <c r="T17" s="158">
        <f t="shared" si="1"/>
        <v>5</v>
      </c>
      <c r="U17" s="158">
        <f t="shared" si="1"/>
        <v>0</v>
      </c>
      <c r="V17" s="160">
        <f t="shared" si="1"/>
        <v>0</v>
      </c>
      <c r="W17" s="157">
        <v>75.599999999999994</v>
      </c>
      <c r="X17" s="158">
        <v>244</v>
      </c>
      <c r="Y17" s="158">
        <v>62</v>
      </c>
      <c r="Z17" s="158">
        <v>0</v>
      </c>
      <c r="AA17" s="158">
        <v>0</v>
      </c>
      <c r="AB17" s="157">
        <v>100.7</v>
      </c>
      <c r="AC17" s="158">
        <v>246</v>
      </c>
      <c r="AD17" s="158">
        <v>3</v>
      </c>
      <c r="AE17" s="158">
        <v>0</v>
      </c>
      <c r="AF17" s="158">
        <v>0</v>
      </c>
      <c r="AG17" s="157">
        <v>73.2</v>
      </c>
      <c r="AH17" s="158">
        <v>209</v>
      </c>
      <c r="AI17" s="158">
        <v>0</v>
      </c>
      <c r="AJ17" s="158">
        <v>0</v>
      </c>
      <c r="AK17" s="158">
        <v>0</v>
      </c>
      <c r="AL17" s="157">
        <f t="shared" si="2"/>
        <v>249.5</v>
      </c>
      <c r="AM17" s="159">
        <f t="shared" si="3"/>
        <v>699</v>
      </c>
      <c r="AN17" s="158">
        <f t="shared" si="3"/>
        <v>65</v>
      </c>
      <c r="AO17" s="158">
        <f t="shared" si="3"/>
        <v>0</v>
      </c>
      <c r="AP17" s="160">
        <f t="shared" si="3"/>
        <v>0</v>
      </c>
      <c r="AQ17" s="157">
        <v>131</v>
      </c>
      <c r="AR17" s="158">
        <v>332</v>
      </c>
      <c r="AS17" s="158">
        <v>15</v>
      </c>
      <c r="AT17" s="158">
        <v>0</v>
      </c>
      <c r="AU17" s="158">
        <v>0</v>
      </c>
      <c r="AV17" s="157">
        <v>71.3</v>
      </c>
      <c r="AW17" s="158">
        <v>294</v>
      </c>
      <c r="AX17" s="158">
        <v>1</v>
      </c>
      <c r="AY17" s="158">
        <v>0</v>
      </c>
      <c r="AZ17" s="158">
        <v>0</v>
      </c>
      <c r="BA17" s="157">
        <v>96.3</v>
      </c>
      <c r="BB17" s="158">
        <v>497</v>
      </c>
      <c r="BC17" s="158">
        <v>6</v>
      </c>
      <c r="BD17" s="158">
        <v>0</v>
      </c>
      <c r="BE17" s="158">
        <v>0</v>
      </c>
      <c r="BF17" s="157">
        <f t="shared" si="4"/>
        <v>298.60000000000002</v>
      </c>
      <c r="BG17" s="159">
        <f t="shared" si="5"/>
        <v>1123</v>
      </c>
      <c r="BH17" s="158">
        <f t="shared" si="5"/>
        <v>22</v>
      </c>
      <c r="BI17" s="158">
        <f t="shared" si="5"/>
        <v>0</v>
      </c>
      <c r="BJ17" s="160">
        <f t="shared" si="5"/>
        <v>0</v>
      </c>
      <c r="BK17" s="157">
        <v>81.599999999999994</v>
      </c>
      <c r="BL17" s="158">
        <v>347</v>
      </c>
      <c r="BM17" s="158">
        <v>1</v>
      </c>
      <c r="BN17" s="158">
        <v>0</v>
      </c>
      <c r="BO17" s="160">
        <v>0</v>
      </c>
      <c r="BP17" s="157">
        <v>77.900000000000006</v>
      </c>
      <c r="BQ17" s="158">
        <v>318</v>
      </c>
      <c r="BR17" s="158">
        <v>8</v>
      </c>
      <c r="BS17" s="158">
        <v>0</v>
      </c>
      <c r="BT17" s="158">
        <v>0</v>
      </c>
      <c r="BU17" s="157">
        <v>90.3</v>
      </c>
      <c r="BV17" s="158">
        <v>283</v>
      </c>
      <c r="BW17" s="158">
        <v>2</v>
      </c>
      <c r="BX17" s="158">
        <v>0</v>
      </c>
      <c r="BY17" s="158">
        <v>0</v>
      </c>
      <c r="BZ17" s="157">
        <f t="shared" si="6"/>
        <v>249.8</v>
      </c>
      <c r="CA17" s="159">
        <f t="shared" si="6"/>
        <v>948</v>
      </c>
      <c r="CB17" s="158">
        <f t="shared" si="7"/>
        <v>11</v>
      </c>
      <c r="CC17" s="158">
        <f t="shared" si="7"/>
        <v>0</v>
      </c>
      <c r="CD17" s="160">
        <f t="shared" si="7"/>
        <v>0</v>
      </c>
      <c r="CE17" s="157">
        <f t="shared" si="8"/>
        <v>1072.9000000000001</v>
      </c>
      <c r="CF17" s="158">
        <f t="shared" si="9"/>
        <v>3611</v>
      </c>
      <c r="CG17" s="158">
        <f t="shared" si="9"/>
        <v>103</v>
      </c>
      <c r="CH17" s="158">
        <f t="shared" si="9"/>
        <v>0</v>
      </c>
      <c r="CI17" s="160">
        <f t="shared" si="9"/>
        <v>0</v>
      </c>
    </row>
    <row r="18" spans="1:87" x14ac:dyDescent="0.15">
      <c r="A18" s="416"/>
      <c r="B18" s="173" t="s">
        <v>285</v>
      </c>
      <c r="C18" s="157">
        <v>194.39999999999998</v>
      </c>
      <c r="D18" s="158">
        <v>576</v>
      </c>
      <c r="E18" s="158">
        <v>6</v>
      </c>
      <c r="F18" s="158">
        <v>0</v>
      </c>
      <c r="G18" s="158">
        <v>0</v>
      </c>
      <c r="H18" s="157">
        <v>175.1</v>
      </c>
      <c r="I18" s="158">
        <v>686</v>
      </c>
      <c r="J18" s="158">
        <v>5</v>
      </c>
      <c r="K18" s="158">
        <v>0</v>
      </c>
      <c r="L18" s="158">
        <v>0</v>
      </c>
      <c r="M18" s="157">
        <v>171.9</v>
      </c>
      <c r="N18" s="158">
        <v>524</v>
      </c>
      <c r="O18" s="158">
        <v>10</v>
      </c>
      <c r="P18" s="158">
        <v>0</v>
      </c>
      <c r="Q18" s="158">
        <v>0</v>
      </c>
      <c r="R18" s="157">
        <f t="shared" si="0"/>
        <v>541.4</v>
      </c>
      <c r="S18" s="159">
        <f t="shared" si="1"/>
        <v>1786</v>
      </c>
      <c r="T18" s="158">
        <f t="shared" si="1"/>
        <v>21</v>
      </c>
      <c r="U18" s="158">
        <f t="shared" si="1"/>
        <v>0</v>
      </c>
      <c r="V18" s="160">
        <f t="shared" si="1"/>
        <v>0</v>
      </c>
      <c r="W18" s="157">
        <v>157.69999999999999</v>
      </c>
      <c r="X18" s="158">
        <v>316</v>
      </c>
      <c r="Y18" s="158">
        <v>3</v>
      </c>
      <c r="Z18" s="158">
        <v>0</v>
      </c>
      <c r="AA18" s="158">
        <v>0</v>
      </c>
      <c r="AB18" s="157">
        <v>148.4</v>
      </c>
      <c r="AC18" s="158">
        <v>458</v>
      </c>
      <c r="AD18" s="158">
        <v>0</v>
      </c>
      <c r="AE18" s="158">
        <v>0</v>
      </c>
      <c r="AF18" s="158">
        <v>0</v>
      </c>
      <c r="AG18" s="157">
        <v>174.1</v>
      </c>
      <c r="AH18" s="158">
        <v>487</v>
      </c>
      <c r="AI18" s="158">
        <v>3</v>
      </c>
      <c r="AJ18" s="158">
        <v>0</v>
      </c>
      <c r="AK18" s="158">
        <v>0</v>
      </c>
      <c r="AL18" s="157">
        <f t="shared" si="2"/>
        <v>480.20000000000005</v>
      </c>
      <c r="AM18" s="159">
        <f t="shared" si="3"/>
        <v>1261</v>
      </c>
      <c r="AN18" s="158">
        <f t="shared" si="3"/>
        <v>6</v>
      </c>
      <c r="AO18" s="158">
        <f t="shared" si="3"/>
        <v>0</v>
      </c>
      <c r="AP18" s="160">
        <f t="shared" si="3"/>
        <v>0</v>
      </c>
      <c r="AQ18" s="157">
        <v>251.10000000000002</v>
      </c>
      <c r="AR18" s="158">
        <v>564</v>
      </c>
      <c r="AS18" s="158">
        <v>1</v>
      </c>
      <c r="AT18" s="158">
        <v>0</v>
      </c>
      <c r="AU18" s="158">
        <v>0</v>
      </c>
      <c r="AV18" s="157">
        <v>198.9</v>
      </c>
      <c r="AW18" s="158">
        <v>715</v>
      </c>
      <c r="AX18" s="158">
        <v>2</v>
      </c>
      <c r="AY18" s="158">
        <v>0</v>
      </c>
      <c r="AZ18" s="158">
        <v>0</v>
      </c>
      <c r="BA18" s="157">
        <v>228.8</v>
      </c>
      <c r="BB18" s="158">
        <v>874</v>
      </c>
      <c r="BC18" s="158">
        <v>4</v>
      </c>
      <c r="BD18" s="158">
        <v>0</v>
      </c>
      <c r="BE18" s="158">
        <v>0</v>
      </c>
      <c r="BF18" s="157">
        <f t="shared" si="4"/>
        <v>678.8</v>
      </c>
      <c r="BG18" s="159">
        <f t="shared" si="5"/>
        <v>2153</v>
      </c>
      <c r="BH18" s="158">
        <f t="shared" si="5"/>
        <v>7</v>
      </c>
      <c r="BI18" s="158">
        <f t="shared" si="5"/>
        <v>0</v>
      </c>
      <c r="BJ18" s="160">
        <f t="shared" si="5"/>
        <v>0</v>
      </c>
      <c r="BK18" s="157">
        <v>209.6</v>
      </c>
      <c r="BL18" s="158">
        <v>640</v>
      </c>
      <c r="BM18" s="158">
        <v>3</v>
      </c>
      <c r="BN18" s="158">
        <v>0</v>
      </c>
      <c r="BO18" s="160">
        <v>0</v>
      </c>
      <c r="BP18" s="157">
        <v>189.5</v>
      </c>
      <c r="BQ18" s="158">
        <v>487</v>
      </c>
      <c r="BR18" s="158">
        <v>2</v>
      </c>
      <c r="BS18" s="158">
        <v>0</v>
      </c>
      <c r="BT18" s="158">
        <v>0</v>
      </c>
      <c r="BU18" s="157">
        <v>268.7</v>
      </c>
      <c r="BV18" s="158">
        <v>595</v>
      </c>
      <c r="BW18" s="158">
        <v>3</v>
      </c>
      <c r="BX18" s="158">
        <v>0</v>
      </c>
      <c r="BY18" s="158">
        <v>0</v>
      </c>
      <c r="BZ18" s="157">
        <f t="shared" si="6"/>
        <v>667.8</v>
      </c>
      <c r="CA18" s="159">
        <f t="shared" si="6"/>
        <v>1722</v>
      </c>
      <c r="CB18" s="158">
        <f t="shared" si="7"/>
        <v>8</v>
      </c>
      <c r="CC18" s="158">
        <f t="shared" si="7"/>
        <v>0</v>
      </c>
      <c r="CD18" s="160">
        <f t="shared" si="7"/>
        <v>0</v>
      </c>
      <c r="CE18" s="157">
        <f t="shared" si="8"/>
        <v>2368.1999999999998</v>
      </c>
      <c r="CF18" s="158">
        <f t="shared" si="9"/>
        <v>6922</v>
      </c>
      <c r="CG18" s="158">
        <f t="shared" si="9"/>
        <v>42</v>
      </c>
      <c r="CH18" s="158">
        <f t="shared" si="9"/>
        <v>0</v>
      </c>
      <c r="CI18" s="160">
        <f t="shared" si="9"/>
        <v>0</v>
      </c>
    </row>
    <row r="19" spans="1:87" x14ac:dyDescent="0.15">
      <c r="A19" s="416"/>
      <c r="B19" s="173" t="s">
        <v>286</v>
      </c>
      <c r="C19" s="157">
        <v>148.6</v>
      </c>
      <c r="D19" s="158">
        <v>535</v>
      </c>
      <c r="E19" s="158">
        <v>6</v>
      </c>
      <c r="F19" s="158">
        <v>0</v>
      </c>
      <c r="G19" s="158">
        <v>0</v>
      </c>
      <c r="H19" s="157">
        <v>157.69999999999999</v>
      </c>
      <c r="I19" s="158">
        <v>395</v>
      </c>
      <c r="J19" s="158">
        <v>2</v>
      </c>
      <c r="K19" s="158">
        <v>0</v>
      </c>
      <c r="L19" s="158">
        <v>0</v>
      </c>
      <c r="M19" s="157">
        <v>157.80000000000001</v>
      </c>
      <c r="N19" s="158">
        <v>415</v>
      </c>
      <c r="O19" s="158">
        <v>11</v>
      </c>
      <c r="P19" s="158">
        <v>0</v>
      </c>
      <c r="Q19" s="158">
        <v>0</v>
      </c>
      <c r="R19" s="157">
        <f t="shared" si="0"/>
        <v>464.09999999999997</v>
      </c>
      <c r="S19" s="159">
        <f t="shared" si="1"/>
        <v>1345</v>
      </c>
      <c r="T19" s="158">
        <f t="shared" si="1"/>
        <v>19</v>
      </c>
      <c r="U19" s="158">
        <f t="shared" si="1"/>
        <v>0</v>
      </c>
      <c r="V19" s="160">
        <f t="shared" si="1"/>
        <v>0</v>
      </c>
      <c r="W19" s="157">
        <v>97.5</v>
      </c>
      <c r="X19" s="158">
        <v>316</v>
      </c>
      <c r="Y19" s="158">
        <v>12</v>
      </c>
      <c r="Z19" s="158">
        <v>0</v>
      </c>
      <c r="AA19" s="158">
        <v>0</v>
      </c>
      <c r="AB19" s="157">
        <v>96.9</v>
      </c>
      <c r="AC19" s="158">
        <v>296</v>
      </c>
      <c r="AD19" s="158">
        <v>2</v>
      </c>
      <c r="AE19" s="158">
        <v>0</v>
      </c>
      <c r="AF19" s="158">
        <v>0</v>
      </c>
      <c r="AG19" s="157">
        <v>156.19999999999999</v>
      </c>
      <c r="AH19" s="158">
        <v>430</v>
      </c>
      <c r="AI19" s="158">
        <v>10</v>
      </c>
      <c r="AJ19" s="158">
        <v>0</v>
      </c>
      <c r="AK19" s="158">
        <v>0</v>
      </c>
      <c r="AL19" s="157">
        <f t="shared" si="2"/>
        <v>350.6</v>
      </c>
      <c r="AM19" s="159">
        <f t="shared" si="3"/>
        <v>1042</v>
      </c>
      <c r="AN19" s="158">
        <f t="shared" si="3"/>
        <v>24</v>
      </c>
      <c r="AO19" s="158">
        <f t="shared" si="3"/>
        <v>0</v>
      </c>
      <c r="AP19" s="160">
        <f t="shared" si="3"/>
        <v>0</v>
      </c>
      <c r="AQ19" s="157">
        <v>173.9</v>
      </c>
      <c r="AR19" s="158">
        <v>423</v>
      </c>
      <c r="AS19" s="158">
        <v>9</v>
      </c>
      <c r="AT19" s="158">
        <v>0</v>
      </c>
      <c r="AU19" s="158">
        <v>0</v>
      </c>
      <c r="AV19" s="157">
        <v>169.6</v>
      </c>
      <c r="AW19" s="158">
        <v>416</v>
      </c>
      <c r="AX19" s="158">
        <v>6</v>
      </c>
      <c r="AY19" s="158">
        <v>0</v>
      </c>
      <c r="AZ19" s="158">
        <v>0</v>
      </c>
      <c r="BA19" s="157">
        <v>174.2</v>
      </c>
      <c r="BB19" s="158">
        <v>584</v>
      </c>
      <c r="BC19" s="158">
        <v>6</v>
      </c>
      <c r="BD19" s="158">
        <v>0</v>
      </c>
      <c r="BE19" s="158">
        <v>0</v>
      </c>
      <c r="BF19" s="157">
        <f t="shared" si="4"/>
        <v>517.70000000000005</v>
      </c>
      <c r="BG19" s="159">
        <f t="shared" si="5"/>
        <v>1423</v>
      </c>
      <c r="BH19" s="158">
        <f t="shared" si="5"/>
        <v>21</v>
      </c>
      <c r="BI19" s="158">
        <f t="shared" si="5"/>
        <v>0</v>
      </c>
      <c r="BJ19" s="160">
        <f t="shared" si="5"/>
        <v>0</v>
      </c>
      <c r="BK19" s="157">
        <v>149.4</v>
      </c>
      <c r="BL19" s="158">
        <v>374</v>
      </c>
      <c r="BM19" s="158">
        <v>0</v>
      </c>
      <c r="BN19" s="158">
        <v>0</v>
      </c>
      <c r="BO19" s="160">
        <v>0</v>
      </c>
      <c r="BP19" s="157">
        <v>111</v>
      </c>
      <c r="BQ19" s="158">
        <v>416</v>
      </c>
      <c r="BR19" s="158">
        <v>4</v>
      </c>
      <c r="BS19" s="158">
        <v>0</v>
      </c>
      <c r="BT19" s="158">
        <v>0</v>
      </c>
      <c r="BU19" s="157">
        <v>161</v>
      </c>
      <c r="BV19" s="158">
        <v>490</v>
      </c>
      <c r="BW19" s="158">
        <v>3</v>
      </c>
      <c r="BX19" s="158">
        <v>0</v>
      </c>
      <c r="BY19" s="158">
        <v>0</v>
      </c>
      <c r="BZ19" s="157">
        <f t="shared" si="6"/>
        <v>421.4</v>
      </c>
      <c r="CA19" s="159">
        <f t="shared" si="6"/>
        <v>1280</v>
      </c>
      <c r="CB19" s="158">
        <f t="shared" si="7"/>
        <v>7</v>
      </c>
      <c r="CC19" s="158">
        <f t="shared" si="7"/>
        <v>0</v>
      </c>
      <c r="CD19" s="160">
        <f t="shared" si="7"/>
        <v>0</v>
      </c>
      <c r="CE19" s="157">
        <f t="shared" si="8"/>
        <v>1753.8000000000002</v>
      </c>
      <c r="CF19" s="158">
        <f t="shared" si="9"/>
        <v>5090</v>
      </c>
      <c r="CG19" s="158">
        <f t="shared" si="9"/>
        <v>71</v>
      </c>
      <c r="CH19" s="158">
        <f t="shared" si="9"/>
        <v>0</v>
      </c>
      <c r="CI19" s="160">
        <f t="shared" si="9"/>
        <v>0</v>
      </c>
    </row>
    <row r="20" spans="1:87" x14ac:dyDescent="0.15">
      <c r="A20" s="416"/>
      <c r="B20" s="173" t="s">
        <v>287</v>
      </c>
      <c r="C20" s="157">
        <v>300.2</v>
      </c>
      <c r="D20" s="158">
        <v>738</v>
      </c>
      <c r="E20" s="158">
        <v>3</v>
      </c>
      <c r="F20" s="158">
        <v>0</v>
      </c>
      <c r="G20" s="158">
        <v>0</v>
      </c>
      <c r="H20" s="157">
        <v>293.10000000000002</v>
      </c>
      <c r="I20" s="158">
        <v>764</v>
      </c>
      <c r="J20" s="158">
        <v>8</v>
      </c>
      <c r="K20" s="158">
        <v>0</v>
      </c>
      <c r="L20" s="158">
        <v>0</v>
      </c>
      <c r="M20" s="157">
        <v>418.5</v>
      </c>
      <c r="N20" s="158">
        <v>779</v>
      </c>
      <c r="O20" s="158">
        <v>8</v>
      </c>
      <c r="P20" s="158">
        <v>0</v>
      </c>
      <c r="Q20" s="158">
        <v>0</v>
      </c>
      <c r="R20" s="157">
        <f t="shared" si="0"/>
        <v>1011.8</v>
      </c>
      <c r="S20" s="159">
        <f t="shared" si="0"/>
        <v>2281</v>
      </c>
      <c r="T20" s="158">
        <f t="shared" si="0"/>
        <v>19</v>
      </c>
      <c r="U20" s="158">
        <f t="shared" si="0"/>
        <v>0</v>
      </c>
      <c r="V20" s="160">
        <f t="shared" si="0"/>
        <v>0</v>
      </c>
      <c r="W20" s="157">
        <v>275.5</v>
      </c>
      <c r="X20" s="158">
        <v>527</v>
      </c>
      <c r="Y20" s="158">
        <v>15</v>
      </c>
      <c r="Z20" s="158">
        <v>0</v>
      </c>
      <c r="AA20" s="158">
        <v>0</v>
      </c>
      <c r="AB20" s="157">
        <v>284.60000000000002</v>
      </c>
      <c r="AC20" s="158">
        <v>614</v>
      </c>
      <c r="AD20" s="158">
        <v>7</v>
      </c>
      <c r="AE20" s="158">
        <v>0</v>
      </c>
      <c r="AF20" s="158">
        <v>0</v>
      </c>
      <c r="AG20" s="157">
        <v>360.5</v>
      </c>
      <c r="AH20" s="158">
        <v>640</v>
      </c>
      <c r="AI20" s="158">
        <v>5</v>
      </c>
      <c r="AJ20" s="158">
        <v>0</v>
      </c>
      <c r="AK20" s="158">
        <v>0</v>
      </c>
      <c r="AL20" s="157">
        <f t="shared" si="2"/>
        <v>920.6</v>
      </c>
      <c r="AM20" s="159">
        <f t="shared" si="2"/>
        <v>1781</v>
      </c>
      <c r="AN20" s="158">
        <f t="shared" si="2"/>
        <v>27</v>
      </c>
      <c r="AO20" s="158">
        <f t="shared" si="2"/>
        <v>0</v>
      </c>
      <c r="AP20" s="160">
        <f t="shared" si="2"/>
        <v>0</v>
      </c>
      <c r="AQ20" s="157">
        <v>485.1</v>
      </c>
      <c r="AR20" s="158">
        <v>945</v>
      </c>
      <c r="AS20" s="158">
        <v>3</v>
      </c>
      <c r="AT20" s="158">
        <v>0</v>
      </c>
      <c r="AU20" s="158">
        <v>0</v>
      </c>
      <c r="AV20" s="157">
        <v>394.9</v>
      </c>
      <c r="AW20" s="158">
        <v>788</v>
      </c>
      <c r="AX20" s="158">
        <v>22</v>
      </c>
      <c r="AY20" s="158">
        <v>0</v>
      </c>
      <c r="AZ20" s="158">
        <v>0</v>
      </c>
      <c r="BA20" s="157">
        <v>441.3</v>
      </c>
      <c r="BB20" s="158">
        <v>1043</v>
      </c>
      <c r="BC20" s="158">
        <v>3</v>
      </c>
      <c r="BD20" s="158">
        <v>0</v>
      </c>
      <c r="BE20" s="158">
        <v>0</v>
      </c>
      <c r="BF20" s="157">
        <f t="shared" si="4"/>
        <v>1321.3</v>
      </c>
      <c r="BG20" s="159">
        <f t="shared" si="4"/>
        <v>2776</v>
      </c>
      <c r="BH20" s="158">
        <f t="shared" si="4"/>
        <v>28</v>
      </c>
      <c r="BI20" s="158">
        <f t="shared" si="4"/>
        <v>0</v>
      </c>
      <c r="BJ20" s="160">
        <f t="shared" si="4"/>
        <v>0</v>
      </c>
      <c r="BK20" s="157">
        <v>358.9</v>
      </c>
      <c r="BL20" s="158">
        <v>891</v>
      </c>
      <c r="BM20" s="158">
        <v>2</v>
      </c>
      <c r="BN20" s="158">
        <v>0</v>
      </c>
      <c r="BO20" s="160">
        <v>0</v>
      </c>
      <c r="BP20" s="157">
        <v>377.1</v>
      </c>
      <c r="BQ20" s="158">
        <v>789</v>
      </c>
      <c r="BR20" s="158">
        <v>7</v>
      </c>
      <c r="BS20" s="158">
        <v>0</v>
      </c>
      <c r="BT20" s="158">
        <v>0</v>
      </c>
      <c r="BU20" s="157">
        <v>337.5</v>
      </c>
      <c r="BV20" s="158">
        <v>949</v>
      </c>
      <c r="BW20" s="158">
        <v>3</v>
      </c>
      <c r="BX20" s="158">
        <v>0</v>
      </c>
      <c r="BY20" s="158">
        <v>0</v>
      </c>
      <c r="BZ20" s="157">
        <f t="shared" si="6"/>
        <v>1073.5</v>
      </c>
      <c r="CA20" s="159">
        <f t="shared" si="6"/>
        <v>2629</v>
      </c>
      <c r="CB20" s="158">
        <f t="shared" si="7"/>
        <v>12</v>
      </c>
      <c r="CC20" s="158">
        <f t="shared" si="7"/>
        <v>0</v>
      </c>
      <c r="CD20" s="160">
        <f t="shared" si="7"/>
        <v>0</v>
      </c>
      <c r="CE20" s="157">
        <f t="shared" si="8"/>
        <v>4327.2</v>
      </c>
      <c r="CF20" s="158">
        <f t="shared" si="8"/>
        <v>9467</v>
      </c>
      <c r="CG20" s="158">
        <f t="shared" si="8"/>
        <v>86</v>
      </c>
      <c r="CH20" s="158">
        <f t="shared" si="8"/>
        <v>0</v>
      </c>
      <c r="CI20" s="160">
        <f t="shared" si="8"/>
        <v>0</v>
      </c>
    </row>
    <row r="21" spans="1:87" x14ac:dyDescent="0.15">
      <c r="A21" s="416"/>
      <c r="B21" s="173" t="s">
        <v>288</v>
      </c>
      <c r="C21" s="157">
        <v>133.30000000000001</v>
      </c>
      <c r="D21" s="158">
        <v>246</v>
      </c>
      <c r="E21" s="158">
        <v>1</v>
      </c>
      <c r="F21" s="158">
        <v>0</v>
      </c>
      <c r="G21" s="158">
        <v>0</v>
      </c>
      <c r="H21" s="157">
        <v>142.30000000000001</v>
      </c>
      <c r="I21" s="158">
        <v>345</v>
      </c>
      <c r="J21" s="158">
        <v>0</v>
      </c>
      <c r="K21" s="158">
        <v>0</v>
      </c>
      <c r="L21" s="158">
        <v>0</v>
      </c>
      <c r="M21" s="157">
        <v>160.4</v>
      </c>
      <c r="N21" s="158">
        <v>298</v>
      </c>
      <c r="O21" s="158">
        <v>6</v>
      </c>
      <c r="P21" s="158">
        <v>0</v>
      </c>
      <c r="Q21" s="158">
        <v>0</v>
      </c>
      <c r="R21" s="157">
        <f t="shared" si="0"/>
        <v>436</v>
      </c>
      <c r="S21" s="159">
        <f t="shared" si="0"/>
        <v>889</v>
      </c>
      <c r="T21" s="158">
        <f t="shared" si="0"/>
        <v>7</v>
      </c>
      <c r="U21" s="158">
        <f t="shared" si="0"/>
        <v>0</v>
      </c>
      <c r="V21" s="160">
        <f t="shared" si="0"/>
        <v>0</v>
      </c>
      <c r="W21" s="157">
        <v>90.6</v>
      </c>
      <c r="X21" s="158">
        <v>220</v>
      </c>
      <c r="Y21" s="158">
        <v>0</v>
      </c>
      <c r="Z21" s="158">
        <v>0</v>
      </c>
      <c r="AA21" s="158">
        <v>0</v>
      </c>
      <c r="AB21" s="157">
        <v>112.8</v>
      </c>
      <c r="AC21" s="158">
        <v>236</v>
      </c>
      <c r="AD21" s="158">
        <v>0</v>
      </c>
      <c r="AE21" s="158">
        <v>0</v>
      </c>
      <c r="AF21" s="158">
        <v>0</v>
      </c>
      <c r="AG21" s="157">
        <v>119.2</v>
      </c>
      <c r="AH21" s="158">
        <v>305</v>
      </c>
      <c r="AI21" s="158">
        <v>2</v>
      </c>
      <c r="AJ21" s="158">
        <v>0</v>
      </c>
      <c r="AK21" s="158">
        <v>0</v>
      </c>
      <c r="AL21" s="157">
        <f t="shared" si="2"/>
        <v>322.59999999999997</v>
      </c>
      <c r="AM21" s="159">
        <f t="shared" si="2"/>
        <v>761</v>
      </c>
      <c r="AN21" s="158">
        <f t="shared" si="2"/>
        <v>2</v>
      </c>
      <c r="AO21" s="158">
        <f t="shared" si="2"/>
        <v>0</v>
      </c>
      <c r="AP21" s="160">
        <f t="shared" si="2"/>
        <v>0</v>
      </c>
      <c r="AQ21" s="157">
        <v>232.9</v>
      </c>
      <c r="AR21" s="158">
        <v>289</v>
      </c>
      <c r="AS21" s="158">
        <v>10</v>
      </c>
      <c r="AT21" s="158">
        <v>0</v>
      </c>
      <c r="AU21" s="158">
        <v>0</v>
      </c>
      <c r="AV21" s="157">
        <v>155.4</v>
      </c>
      <c r="AW21" s="158">
        <v>280</v>
      </c>
      <c r="AX21" s="158">
        <v>3</v>
      </c>
      <c r="AY21" s="158">
        <v>0</v>
      </c>
      <c r="AZ21" s="158">
        <v>0</v>
      </c>
      <c r="BA21" s="157">
        <v>153</v>
      </c>
      <c r="BB21" s="158">
        <v>321</v>
      </c>
      <c r="BC21" s="158">
        <v>1</v>
      </c>
      <c r="BD21" s="158">
        <v>0</v>
      </c>
      <c r="BE21" s="158">
        <v>0</v>
      </c>
      <c r="BF21" s="157">
        <f t="shared" si="4"/>
        <v>541.29999999999995</v>
      </c>
      <c r="BG21" s="159">
        <f t="shared" si="4"/>
        <v>890</v>
      </c>
      <c r="BH21" s="158">
        <f t="shared" si="4"/>
        <v>14</v>
      </c>
      <c r="BI21" s="158">
        <f t="shared" si="4"/>
        <v>0</v>
      </c>
      <c r="BJ21" s="160">
        <f t="shared" si="4"/>
        <v>0</v>
      </c>
      <c r="BK21" s="157">
        <v>138.30000000000001</v>
      </c>
      <c r="BL21" s="158">
        <v>268</v>
      </c>
      <c r="BM21" s="158">
        <v>0</v>
      </c>
      <c r="BN21" s="158">
        <v>0</v>
      </c>
      <c r="BO21" s="160">
        <v>0</v>
      </c>
      <c r="BP21" s="157">
        <v>122.3</v>
      </c>
      <c r="BQ21" s="158">
        <v>190</v>
      </c>
      <c r="BR21" s="158">
        <v>0</v>
      </c>
      <c r="BS21" s="158">
        <v>0</v>
      </c>
      <c r="BT21" s="158">
        <v>0</v>
      </c>
      <c r="BU21" s="157">
        <v>120.5</v>
      </c>
      <c r="BV21" s="158">
        <v>237</v>
      </c>
      <c r="BW21" s="158">
        <v>2</v>
      </c>
      <c r="BX21" s="158">
        <v>0</v>
      </c>
      <c r="BY21" s="158">
        <v>0</v>
      </c>
      <c r="BZ21" s="157">
        <f t="shared" si="6"/>
        <v>381.1</v>
      </c>
      <c r="CA21" s="159">
        <f t="shared" si="6"/>
        <v>695</v>
      </c>
      <c r="CB21" s="158">
        <f t="shared" si="7"/>
        <v>2</v>
      </c>
      <c r="CC21" s="158">
        <f t="shared" si="7"/>
        <v>0</v>
      </c>
      <c r="CD21" s="160">
        <f t="shared" si="7"/>
        <v>0</v>
      </c>
      <c r="CE21" s="157">
        <f t="shared" si="8"/>
        <v>1681</v>
      </c>
      <c r="CF21" s="158">
        <f t="shared" si="8"/>
        <v>3235</v>
      </c>
      <c r="CG21" s="158">
        <f t="shared" si="8"/>
        <v>25</v>
      </c>
      <c r="CH21" s="158">
        <f t="shared" si="8"/>
        <v>0</v>
      </c>
      <c r="CI21" s="160">
        <f t="shared" si="8"/>
        <v>0</v>
      </c>
    </row>
    <row r="22" spans="1:87" x14ac:dyDescent="0.15">
      <c r="A22" s="416"/>
      <c r="B22" s="173" t="s">
        <v>289</v>
      </c>
      <c r="C22" s="157">
        <v>184.5</v>
      </c>
      <c r="D22" s="158">
        <v>422</v>
      </c>
      <c r="E22" s="158">
        <v>1</v>
      </c>
      <c r="F22" s="158">
        <v>0</v>
      </c>
      <c r="G22" s="158">
        <v>0</v>
      </c>
      <c r="H22" s="157">
        <v>138.9</v>
      </c>
      <c r="I22" s="158">
        <v>314</v>
      </c>
      <c r="J22" s="158">
        <v>2</v>
      </c>
      <c r="K22" s="158">
        <v>0</v>
      </c>
      <c r="L22" s="158">
        <v>0</v>
      </c>
      <c r="M22" s="157">
        <v>202.3</v>
      </c>
      <c r="N22" s="158">
        <v>513</v>
      </c>
      <c r="O22" s="158">
        <v>0</v>
      </c>
      <c r="P22" s="158">
        <v>0</v>
      </c>
      <c r="Q22" s="158">
        <v>0</v>
      </c>
      <c r="R22" s="157">
        <f t="shared" si="0"/>
        <v>525.70000000000005</v>
      </c>
      <c r="S22" s="159">
        <f t="shared" si="0"/>
        <v>1249</v>
      </c>
      <c r="T22" s="158">
        <f t="shared" si="0"/>
        <v>3</v>
      </c>
      <c r="U22" s="158">
        <f t="shared" si="0"/>
        <v>0</v>
      </c>
      <c r="V22" s="160">
        <f t="shared" si="0"/>
        <v>0</v>
      </c>
      <c r="W22" s="157">
        <v>158.5</v>
      </c>
      <c r="X22" s="158">
        <v>334</v>
      </c>
      <c r="Y22" s="158">
        <v>5</v>
      </c>
      <c r="Z22" s="158">
        <v>0</v>
      </c>
      <c r="AA22" s="158">
        <v>0</v>
      </c>
      <c r="AB22" s="157">
        <v>145</v>
      </c>
      <c r="AC22" s="158">
        <v>389</v>
      </c>
      <c r="AD22" s="158">
        <v>3</v>
      </c>
      <c r="AE22" s="158">
        <v>0</v>
      </c>
      <c r="AF22" s="158">
        <v>0</v>
      </c>
      <c r="AG22" s="157">
        <v>191</v>
      </c>
      <c r="AH22" s="158">
        <v>406</v>
      </c>
      <c r="AI22" s="158">
        <v>4</v>
      </c>
      <c r="AJ22" s="158">
        <v>0</v>
      </c>
      <c r="AK22" s="158">
        <v>0</v>
      </c>
      <c r="AL22" s="157">
        <f t="shared" si="2"/>
        <v>494.5</v>
      </c>
      <c r="AM22" s="159">
        <f t="shared" si="2"/>
        <v>1129</v>
      </c>
      <c r="AN22" s="158">
        <f t="shared" si="2"/>
        <v>12</v>
      </c>
      <c r="AO22" s="158">
        <f t="shared" si="2"/>
        <v>0</v>
      </c>
      <c r="AP22" s="160">
        <f t="shared" si="2"/>
        <v>0</v>
      </c>
      <c r="AQ22" s="157">
        <v>288.8</v>
      </c>
      <c r="AR22" s="158">
        <v>460</v>
      </c>
      <c r="AS22" s="158">
        <v>5</v>
      </c>
      <c r="AT22" s="158">
        <v>0</v>
      </c>
      <c r="AU22" s="158">
        <v>0</v>
      </c>
      <c r="AV22" s="157">
        <v>190.1</v>
      </c>
      <c r="AW22" s="158">
        <v>404</v>
      </c>
      <c r="AX22" s="158">
        <v>2</v>
      </c>
      <c r="AY22" s="158">
        <v>0</v>
      </c>
      <c r="AZ22" s="158">
        <v>0</v>
      </c>
      <c r="BA22" s="157">
        <v>236.5</v>
      </c>
      <c r="BB22" s="158">
        <v>501</v>
      </c>
      <c r="BC22" s="158">
        <v>3</v>
      </c>
      <c r="BD22" s="158">
        <v>0</v>
      </c>
      <c r="BE22" s="158">
        <v>0</v>
      </c>
      <c r="BF22" s="157">
        <f t="shared" si="4"/>
        <v>715.4</v>
      </c>
      <c r="BG22" s="159">
        <f t="shared" si="4"/>
        <v>1365</v>
      </c>
      <c r="BH22" s="158">
        <f t="shared" si="4"/>
        <v>10</v>
      </c>
      <c r="BI22" s="158">
        <f t="shared" si="4"/>
        <v>0</v>
      </c>
      <c r="BJ22" s="160">
        <f t="shared" si="4"/>
        <v>0</v>
      </c>
      <c r="BK22" s="157">
        <v>207.8</v>
      </c>
      <c r="BL22" s="158">
        <v>394</v>
      </c>
      <c r="BM22" s="158">
        <v>4</v>
      </c>
      <c r="BN22" s="158">
        <v>0</v>
      </c>
      <c r="BO22" s="160">
        <v>0</v>
      </c>
      <c r="BP22" s="157">
        <v>143.1</v>
      </c>
      <c r="BQ22" s="158">
        <v>374</v>
      </c>
      <c r="BR22" s="158">
        <v>1</v>
      </c>
      <c r="BS22" s="158">
        <v>0</v>
      </c>
      <c r="BT22" s="158">
        <v>0</v>
      </c>
      <c r="BU22" s="157">
        <v>203.7</v>
      </c>
      <c r="BV22" s="158">
        <v>399</v>
      </c>
      <c r="BW22" s="158">
        <v>2</v>
      </c>
      <c r="BX22" s="158">
        <v>0</v>
      </c>
      <c r="BY22" s="158">
        <v>0</v>
      </c>
      <c r="BZ22" s="157">
        <f t="shared" si="6"/>
        <v>554.59999999999991</v>
      </c>
      <c r="CA22" s="159">
        <f t="shared" si="6"/>
        <v>1167</v>
      </c>
      <c r="CB22" s="158">
        <f t="shared" si="7"/>
        <v>7</v>
      </c>
      <c r="CC22" s="158">
        <f t="shared" si="7"/>
        <v>0</v>
      </c>
      <c r="CD22" s="160">
        <f t="shared" si="7"/>
        <v>0</v>
      </c>
      <c r="CE22" s="157">
        <f t="shared" si="8"/>
        <v>2290.1999999999998</v>
      </c>
      <c r="CF22" s="158">
        <f t="shared" si="8"/>
        <v>4910</v>
      </c>
      <c r="CG22" s="158">
        <f t="shared" si="8"/>
        <v>32</v>
      </c>
      <c r="CH22" s="158">
        <f t="shared" si="8"/>
        <v>0</v>
      </c>
      <c r="CI22" s="160">
        <f t="shared" si="8"/>
        <v>0</v>
      </c>
    </row>
    <row r="23" spans="1:87" x14ac:dyDescent="0.15">
      <c r="A23" s="416"/>
      <c r="B23" s="173" t="s">
        <v>290</v>
      </c>
      <c r="C23" s="157">
        <v>126.3</v>
      </c>
      <c r="D23" s="158">
        <v>402</v>
      </c>
      <c r="E23" s="158">
        <v>5</v>
      </c>
      <c r="F23" s="158">
        <v>0</v>
      </c>
      <c r="G23" s="158">
        <v>0</v>
      </c>
      <c r="H23" s="157">
        <v>147.9</v>
      </c>
      <c r="I23" s="158">
        <v>398</v>
      </c>
      <c r="J23" s="158">
        <v>10</v>
      </c>
      <c r="K23" s="158">
        <v>0</v>
      </c>
      <c r="L23" s="158">
        <v>0</v>
      </c>
      <c r="M23" s="157">
        <v>173.2</v>
      </c>
      <c r="N23" s="158">
        <v>323</v>
      </c>
      <c r="O23" s="158">
        <v>12</v>
      </c>
      <c r="P23" s="158">
        <v>0</v>
      </c>
      <c r="Q23" s="158">
        <v>0</v>
      </c>
      <c r="R23" s="157">
        <f t="shared" si="0"/>
        <v>447.4</v>
      </c>
      <c r="S23" s="159">
        <f t="shared" si="0"/>
        <v>1123</v>
      </c>
      <c r="T23" s="158">
        <f t="shared" si="0"/>
        <v>27</v>
      </c>
      <c r="U23" s="158">
        <f t="shared" si="0"/>
        <v>0</v>
      </c>
      <c r="V23" s="160">
        <f t="shared" si="0"/>
        <v>0</v>
      </c>
      <c r="W23" s="157">
        <v>118.8</v>
      </c>
      <c r="X23" s="158">
        <v>263</v>
      </c>
      <c r="Y23" s="158">
        <v>0</v>
      </c>
      <c r="Z23" s="158">
        <v>0</v>
      </c>
      <c r="AA23" s="158">
        <v>0</v>
      </c>
      <c r="AB23" s="157">
        <v>129.30000000000001</v>
      </c>
      <c r="AC23" s="158">
        <v>334</v>
      </c>
      <c r="AD23" s="158">
        <v>2</v>
      </c>
      <c r="AE23" s="158">
        <v>0</v>
      </c>
      <c r="AF23" s="158">
        <v>0</v>
      </c>
      <c r="AG23" s="157">
        <v>163.4</v>
      </c>
      <c r="AH23" s="158">
        <v>401</v>
      </c>
      <c r="AI23" s="158">
        <v>4</v>
      </c>
      <c r="AJ23" s="158">
        <v>0</v>
      </c>
      <c r="AK23" s="158">
        <v>0</v>
      </c>
      <c r="AL23" s="157">
        <f t="shared" si="2"/>
        <v>411.5</v>
      </c>
      <c r="AM23" s="159">
        <f t="shared" si="2"/>
        <v>998</v>
      </c>
      <c r="AN23" s="158">
        <f t="shared" si="2"/>
        <v>6</v>
      </c>
      <c r="AO23" s="158">
        <f t="shared" si="2"/>
        <v>0</v>
      </c>
      <c r="AP23" s="160">
        <f t="shared" si="2"/>
        <v>0</v>
      </c>
      <c r="AQ23" s="157">
        <v>190.7</v>
      </c>
      <c r="AR23" s="158">
        <v>393</v>
      </c>
      <c r="AS23" s="158">
        <v>1</v>
      </c>
      <c r="AT23" s="158">
        <v>0</v>
      </c>
      <c r="AU23" s="158">
        <v>0</v>
      </c>
      <c r="AV23" s="157">
        <v>105.5</v>
      </c>
      <c r="AW23" s="158">
        <v>274</v>
      </c>
      <c r="AX23" s="158">
        <v>1</v>
      </c>
      <c r="AY23" s="158">
        <v>0</v>
      </c>
      <c r="AZ23" s="158">
        <v>0</v>
      </c>
      <c r="BA23" s="157">
        <v>172.6</v>
      </c>
      <c r="BB23" s="158">
        <v>450</v>
      </c>
      <c r="BC23" s="158">
        <v>0</v>
      </c>
      <c r="BD23" s="158">
        <v>0</v>
      </c>
      <c r="BE23" s="158">
        <v>0</v>
      </c>
      <c r="BF23" s="157">
        <f t="shared" si="4"/>
        <v>468.79999999999995</v>
      </c>
      <c r="BG23" s="159">
        <f t="shared" si="4"/>
        <v>1117</v>
      </c>
      <c r="BH23" s="158">
        <f t="shared" si="4"/>
        <v>2</v>
      </c>
      <c r="BI23" s="158">
        <f t="shared" si="4"/>
        <v>0</v>
      </c>
      <c r="BJ23" s="160">
        <f t="shared" si="4"/>
        <v>0</v>
      </c>
      <c r="BK23" s="157">
        <v>173</v>
      </c>
      <c r="BL23" s="158">
        <v>371</v>
      </c>
      <c r="BM23" s="158">
        <v>1</v>
      </c>
      <c r="BN23" s="158">
        <v>0</v>
      </c>
      <c r="BO23" s="160">
        <v>0</v>
      </c>
      <c r="BP23" s="157">
        <v>135.4</v>
      </c>
      <c r="BQ23" s="158">
        <v>305</v>
      </c>
      <c r="BR23" s="158">
        <v>2</v>
      </c>
      <c r="BS23" s="158">
        <v>0</v>
      </c>
      <c r="BT23" s="158">
        <v>0</v>
      </c>
      <c r="BU23" s="157">
        <v>119.8</v>
      </c>
      <c r="BV23" s="158">
        <v>339</v>
      </c>
      <c r="BW23" s="158">
        <v>20</v>
      </c>
      <c r="BX23" s="158">
        <v>0</v>
      </c>
      <c r="BY23" s="158">
        <v>0</v>
      </c>
      <c r="BZ23" s="157">
        <f t="shared" si="6"/>
        <v>428.2</v>
      </c>
      <c r="CA23" s="159">
        <f t="shared" si="6"/>
        <v>1015</v>
      </c>
      <c r="CB23" s="158">
        <f t="shared" si="7"/>
        <v>23</v>
      </c>
      <c r="CC23" s="158">
        <f t="shared" si="7"/>
        <v>0</v>
      </c>
      <c r="CD23" s="160">
        <f t="shared" si="7"/>
        <v>0</v>
      </c>
      <c r="CE23" s="157">
        <f t="shared" si="8"/>
        <v>1755.8999999999999</v>
      </c>
      <c r="CF23" s="158">
        <f t="shared" si="8"/>
        <v>4253</v>
      </c>
      <c r="CG23" s="158">
        <f t="shared" si="8"/>
        <v>58</v>
      </c>
      <c r="CH23" s="158">
        <f t="shared" si="8"/>
        <v>0</v>
      </c>
      <c r="CI23" s="160">
        <f t="shared" si="8"/>
        <v>0</v>
      </c>
    </row>
    <row r="24" spans="1:87" x14ac:dyDescent="0.15">
      <c r="A24" s="416"/>
      <c r="B24" s="173" t="s">
        <v>291</v>
      </c>
      <c r="C24" s="157">
        <v>73.7</v>
      </c>
      <c r="D24" s="158">
        <v>225</v>
      </c>
      <c r="E24" s="158">
        <v>0</v>
      </c>
      <c r="F24" s="158">
        <v>0</v>
      </c>
      <c r="G24" s="158">
        <v>0</v>
      </c>
      <c r="H24" s="157">
        <v>93.8</v>
      </c>
      <c r="I24" s="158">
        <v>237</v>
      </c>
      <c r="J24" s="158">
        <v>10</v>
      </c>
      <c r="K24" s="158">
        <v>0</v>
      </c>
      <c r="L24" s="158">
        <v>0</v>
      </c>
      <c r="M24" s="157">
        <v>98.2</v>
      </c>
      <c r="N24" s="158">
        <v>166</v>
      </c>
      <c r="O24" s="158">
        <v>2</v>
      </c>
      <c r="P24" s="158">
        <v>0</v>
      </c>
      <c r="Q24" s="158">
        <v>0</v>
      </c>
      <c r="R24" s="157">
        <f t="shared" si="0"/>
        <v>265.7</v>
      </c>
      <c r="S24" s="159">
        <f t="shared" si="0"/>
        <v>628</v>
      </c>
      <c r="T24" s="158">
        <f t="shared" si="0"/>
        <v>12</v>
      </c>
      <c r="U24" s="158">
        <f t="shared" si="0"/>
        <v>0</v>
      </c>
      <c r="V24" s="160">
        <f t="shared" si="0"/>
        <v>0</v>
      </c>
      <c r="W24" s="157">
        <v>79.400000000000006</v>
      </c>
      <c r="X24" s="158">
        <v>185</v>
      </c>
      <c r="Y24" s="158">
        <v>0</v>
      </c>
      <c r="Z24" s="158">
        <v>0</v>
      </c>
      <c r="AA24" s="158">
        <v>0</v>
      </c>
      <c r="AB24" s="157">
        <v>70.8</v>
      </c>
      <c r="AC24" s="158">
        <v>118</v>
      </c>
      <c r="AD24" s="158">
        <v>0</v>
      </c>
      <c r="AE24" s="158">
        <v>0</v>
      </c>
      <c r="AF24" s="158">
        <v>0</v>
      </c>
      <c r="AG24" s="157">
        <v>78.3</v>
      </c>
      <c r="AH24" s="158">
        <v>125</v>
      </c>
      <c r="AI24" s="158">
        <v>1</v>
      </c>
      <c r="AJ24" s="158">
        <v>0</v>
      </c>
      <c r="AK24" s="158">
        <v>0</v>
      </c>
      <c r="AL24" s="157">
        <f t="shared" si="2"/>
        <v>228.5</v>
      </c>
      <c r="AM24" s="159">
        <f t="shared" si="2"/>
        <v>428</v>
      </c>
      <c r="AN24" s="158">
        <f t="shared" si="2"/>
        <v>1</v>
      </c>
      <c r="AO24" s="158">
        <f t="shared" si="2"/>
        <v>0</v>
      </c>
      <c r="AP24" s="160">
        <f t="shared" si="2"/>
        <v>0</v>
      </c>
      <c r="AQ24" s="157">
        <v>117.5</v>
      </c>
      <c r="AR24" s="158">
        <v>144</v>
      </c>
      <c r="AS24" s="158">
        <v>4</v>
      </c>
      <c r="AT24" s="158">
        <v>0</v>
      </c>
      <c r="AU24" s="158">
        <v>0</v>
      </c>
      <c r="AV24" s="157">
        <v>67</v>
      </c>
      <c r="AW24" s="158">
        <v>194</v>
      </c>
      <c r="AX24" s="158">
        <v>4</v>
      </c>
      <c r="AY24" s="158">
        <v>0</v>
      </c>
      <c r="AZ24" s="158">
        <v>0</v>
      </c>
      <c r="BA24" s="157">
        <v>157.1</v>
      </c>
      <c r="BB24" s="158">
        <v>189</v>
      </c>
      <c r="BC24" s="158">
        <v>0</v>
      </c>
      <c r="BD24" s="158">
        <v>0</v>
      </c>
      <c r="BE24" s="158">
        <v>0</v>
      </c>
      <c r="BF24" s="157">
        <f t="shared" si="4"/>
        <v>341.6</v>
      </c>
      <c r="BG24" s="159">
        <f t="shared" si="4"/>
        <v>527</v>
      </c>
      <c r="BH24" s="158">
        <f t="shared" si="4"/>
        <v>8</v>
      </c>
      <c r="BI24" s="158">
        <f t="shared" si="4"/>
        <v>0</v>
      </c>
      <c r="BJ24" s="160">
        <f t="shared" si="4"/>
        <v>0</v>
      </c>
      <c r="BK24" s="157">
        <v>68.5</v>
      </c>
      <c r="BL24" s="158">
        <v>160</v>
      </c>
      <c r="BM24" s="158">
        <v>0</v>
      </c>
      <c r="BN24" s="158">
        <v>0</v>
      </c>
      <c r="BO24" s="160">
        <v>0</v>
      </c>
      <c r="BP24" s="157">
        <v>86.9</v>
      </c>
      <c r="BQ24" s="158">
        <v>301</v>
      </c>
      <c r="BR24" s="158">
        <v>2</v>
      </c>
      <c r="BS24" s="158">
        <v>0</v>
      </c>
      <c r="BT24" s="158">
        <v>0</v>
      </c>
      <c r="BU24" s="157">
        <v>97.6</v>
      </c>
      <c r="BV24" s="158">
        <v>191</v>
      </c>
      <c r="BW24" s="158">
        <v>1</v>
      </c>
      <c r="BX24" s="158">
        <v>0</v>
      </c>
      <c r="BY24" s="158">
        <v>0</v>
      </c>
      <c r="BZ24" s="157">
        <f t="shared" si="6"/>
        <v>253</v>
      </c>
      <c r="CA24" s="159">
        <f t="shared" si="6"/>
        <v>652</v>
      </c>
      <c r="CB24" s="158">
        <f t="shared" si="7"/>
        <v>3</v>
      </c>
      <c r="CC24" s="158">
        <f t="shared" si="7"/>
        <v>0</v>
      </c>
      <c r="CD24" s="160">
        <f t="shared" si="7"/>
        <v>0</v>
      </c>
      <c r="CE24" s="157">
        <f t="shared" si="8"/>
        <v>1088.8</v>
      </c>
      <c r="CF24" s="158">
        <f t="shared" si="8"/>
        <v>2235</v>
      </c>
      <c r="CG24" s="158">
        <f t="shared" si="8"/>
        <v>24</v>
      </c>
      <c r="CH24" s="158">
        <f t="shared" si="8"/>
        <v>0</v>
      </c>
      <c r="CI24" s="160">
        <f t="shared" si="8"/>
        <v>0</v>
      </c>
    </row>
    <row r="25" spans="1:87" x14ac:dyDescent="0.15">
      <c r="A25" s="416"/>
      <c r="B25" s="173" t="s">
        <v>292</v>
      </c>
      <c r="C25" s="157">
        <v>172.1</v>
      </c>
      <c r="D25" s="158">
        <v>379</v>
      </c>
      <c r="E25" s="158">
        <v>1</v>
      </c>
      <c r="F25" s="158">
        <v>0</v>
      </c>
      <c r="G25" s="158">
        <v>0</v>
      </c>
      <c r="H25" s="157">
        <v>127.5</v>
      </c>
      <c r="I25" s="158">
        <v>254</v>
      </c>
      <c r="J25" s="158">
        <v>1</v>
      </c>
      <c r="K25" s="158">
        <v>0</v>
      </c>
      <c r="L25" s="158">
        <v>0</v>
      </c>
      <c r="M25" s="157">
        <v>218.2</v>
      </c>
      <c r="N25" s="158">
        <v>270</v>
      </c>
      <c r="O25" s="158">
        <v>3</v>
      </c>
      <c r="P25" s="158">
        <v>0</v>
      </c>
      <c r="Q25" s="158">
        <v>0</v>
      </c>
      <c r="R25" s="157">
        <f t="shared" si="0"/>
        <v>517.79999999999995</v>
      </c>
      <c r="S25" s="159">
        <f t="shared" si="0"/>
        <v>903</v>
      </c>
      <c r="T25" s="158">
        <f t="shared" si="0"/>
        <v>5</v>
      </c>
      <c r="U25" s="158">
        <f t="shared" si="0"/>
        <v>0</v>
      </c>
      <c r="V25" s="160">
        <f t="shared" si="0"/>
        <v>0</v>
      </c>
      <c r="W25" s="157">
        <v>122.4</v>
      </c>
      <c r="X25" s="158">
        <v>225</v>
      </c>
      <c r="Y25" s="158">
        <v>1</v>
      </c>
      <c r="Z25" s="158">
        <v>0</v>
      </c>
      <c r="AA25" s="158">
        <v>0</v>
      </c>
      <c r="AB25" s="157">
        <v>159.5</v>
      </c>
      <c r="AC25" s="158">
        <v>277</v>
      </c>
      <c r="AD25" s="158">
        <v>14</v>
      </c>
      <c r="AE25" s="158">
        <v>0</v>
      </c>
      <c r="AF25" s="158">
        <v>0</v>
      </c>
      <c r="AG25" s="157">
        <v>189.1</v>
      </c>
      <c r="AH25" s="158">
        <v>363</v>
      </c>
      <c r="AI25" s="158">
        <v>1</v>
      </c>
      <c r="AJ25" s="158">
        <v>0</v>
      </c>
      <c r="AK25" s="158">
        <v>0</v>
      </c>
      <c r="AL25" s="157">
        <f t="shared" si="2"/>
        <v>471</v>
      </c>
      <c r="AM25" s="159">
        <f t="shared" si="2"/>
        <v>865</v>
      </c>
      <c r="AN25" s="158">
        <f t="shared" si="2"/>
        <v>16</v>
      </c>
      <c r="AO25" s="158">
        <f t="shared" si="2"/>
        <v>0</v>
      </c>
      <c r="AP25" s="160">
        <f t="shared" si="2"/>
        <v>0</v>
      </c>
      <c r="AQ25" s="157">
        <v>236.5</v>
      </c>
      <c r="AR25" s="158">
        <v>341</v>
      </c>
      <c r="AS25" s="158">
        <v>1</v>
      </c>
      <c r="AT25" s="158">
        <v>0</v>
      </c>
      <c r="AU25" s="158">
        <v>0</v>
      </c>
      <c r="AV25" s="157">
        <v>208.2</v>
      </c>
      <c r="AW25" s="158">
        <v>371</v>
      </c>
      <c r="AX25" s="158">
        <v>1</v>
      </c>
      <c r="AY25" s="158">
        <v>0</v>
      </c>
      <c r="AZ25" s="158">
        <v>0</v>
      </c>
      <c r="BA25" s="157">
        <v>225.5</v>
      </c>
      <c r="BB25" s="158">
        <v>458</v>
      </c>
      <c r="BC25" s="158">
        <v>4</v>
      </c>
      <c r="BD25" s="158">
        <v>0</v>
      </c>
      <c r="BE25" s="158">
        <v>0</v>
      </c>
      <c r="BF25" s="157">
        <f t="shared" si="4"/>
        <v>670.2</v>
      </c>
      <c r="BG25" s="159">
        <f t="shared" si="4"/>
        <v>1170</v>
      </c>
      <c r="BH25" s="158">
        <f t="shared" si="4"/>
        <v>6</v>
      </c>
      <c r="BI25" s="158">
        <f t="shared" si="4"/>
        <v>0</v>
      </c>
      <c r="BJ25" s="160">
        <f t="shared" si="4"/>
        <v>0</v>
      </c>
      <c r="BK25" s="157">
        <v>182.4</v>
      </c>
      <c r="BL25" s="158">
        <v>407</v>
      </c>
      <c r="BM25" s="158">
        <v>1</v>
      </c>
      <c r="BN25" s="158">
        <v>0</v>
      </c>
      <c r="BO25" s="160">
        <v>0</v>
      </c>
      <c r="BP25" s="157">
        <v>157.1</v>
      </c>
      <c r="BQ25" s="158">
        <v>330</v>
      </c>
      <c r="BR25" s="158">
        <v>1</v>
      </c>
      <c r="BS25" s="158">
        <v>0</v>
      </c>
      <c r="BT25" s="158">
        <v>0</v>
      </c>
      <c r="BU25" s="157">
        <v>213.3</v>
      </c>
      <c r="BV25" s="158">
        <v>404</v>
      </c>
      <c r="BW25" s="158">
        <v>3</v>
      </c>
      <c r="BX25" s="158">
        <v>0</v>
      </c>
      <c r="BY25" s="158">
        <v>0</v>
      </c>
      <c r="BZ25" s="157">
        <f t="shared" si="6"/>
        <v>552.79999999999995</v>
      </c>
      <c r="CA25" s="159">
        <f t="shared" si="6"/>
        <v>1141</v>
      </c>
      <c r="CB25" s="158">
        <f t="shared" si="7"/>
        <v>5</v>
      </c>
      <c r="CC25" s="158">
        <f t="shared" si="7"/>
        <v>0</v>
      </c>
      <c r="CD25" s="160">
        <f t="shared" si="7"/>
        <v>0</v>
      </c>
      <c r="CE25" s="157">
        <f t="shared" si="8"/>
        <v>2211.8000000000002</v>
      </c>
      <c r="CF25" s="158">
        <f t="shared" si="8"/>
        <v>4079</v>
      </c>
      <c r="CG25" s="158">
        <f t="shared" si="8"/>
        <v>32</v>
      </c>
      <c r="CH25" s="158">
        <f t="shared" si="8"/>
        <v>0</v>
      </c>
      <c r="CI25" s="160">
        <f t="shared" si="8"/>
        <v>0</v>
      </c>
    </row>
    <row r="26" spans="1:87" x14ac:dyDescent="0.15">
      <c r="A26" s="416"/>
      <c r="B26" s="173" t="s">
        <v>293</v>
      </c>
      <c r="C26" s="157">
        <v>169.6</v>
      </c>
      <c r="D26" s="158">
        <v>558</v>
      </c>
      <c r="E26" s="158">
        <v>3</v>
      </c>
      <c r="F26" s="158">
        <v>0</v>
      </c>
      <c r="G26" s="158">
        <v>0</v>
      </c>
      <c r="H26" s="157">
        <v>147.89999999999998</v>
      </c>
      <c r="I26" s="158">
        <v>603</v>
      </c>
      <c r="J26" s="158">
        <v>4</v>
      </c>
      <c r="K26" s="158">
        <v>0</v>
      </c>
      <c r="L26" s="158">
        <v>0</v>
      </c>
      <c r="M26" s="157">
        <v>267.7</v>
      </c>
      <c r="N26" s="158">
        <v>754</v>
      </c>
      <c r="O26" s="158">
        <v>1</v>
      </c>
      <c r="P26" s="158">
        <v>0</v>
      </c>
      <c r="Q26" s="158">
        <v>0</v>
      </c>
      <c r="R26" s="157">
        <f t="shared" si="0"/>
        <v>585.20000000000005</v>
      </c>
      <c r="S26" s="159">
        <f t="shared" si="0"/>
        <v>1915</v>
      </c>
      <c r="T26" s="158">
        <f t="shared" si="0"/>
        <v>8</v>
      </c>
      <c r="U26" s="158">
        <f t="shared" si="0"/>
        <v>0</v>
      </c>
      <c r="V26" s="160">
        <f t="shared" si="0"/>
        <v>0</v>
      </c>
      <c r="W26" s="157">
        <v>167.20000000000002</v>
      </c>
      <c r="X26" s="158">
        <v>564</v>
      </c>
      <c r="Y26" s="158">
        <v>0</v>
      </c>
      <c r="Z26" s="158">
        <v>0</v>
      </c>
      <c r="AA26" s="158">
        <v>0</v>
      </c>
      <c r="AB26" s="157">
        <v>145.39999999999998</v>
      </c>
      <c r="AC26" s="158">
        <v>563</v>
      </c>
      <c r="AD26" s="158">
        <v>2</v>
      </c>
      <c r="AE26" s="158">
        <v>0</v>
      </c>
      <c r="AF26" s="158">
        <v>0</v>
      </c>
      <c r="AG26" s="157">
        <v>161.19999999999999</v>
      </c>
      <c r="AH26" s="158">
        <v>727</v>
      </c>
      <c r="AI26" s="158">
        <v>2</v>
      </c>
      <c r="AJ26" s="158">
        <v>0</v>
      </c>
      <c r="AK26" s="158">
        <v>0</v>
      </c>
      <c r="AL26" s="157">
        <f t="shared" si="2"/>
        <v>473.8</v>
      </c>
      <c r="AM26" s="159">
        <f t="shared" si="2"/>
        <v>1854</v>
      </c>
      <c r="AN26" s="158">
        <f t="shared" si="2"/>
        <v>4</v>
      </c>
      <c r="AO26" s="158">
        <f t="shared" si="2"/>
        <v>0</v>
      </c>
      <c r="AP26" s="160">
        <f t="shared" si="2"/>
        <v>0</v>
      </c>
      <c r="AQ26" s="157">
        <v>232.4</v>
      </c>
      <c r="AR26" s="158">
        <v>609</v>
      </c>
      <c r="AS26" s="158">
        <v>3</v>
      </c>
      <c r="AT26" s="158">
        <v>0</v>
      </c>
      <c r="AU26" s="158">
        <v>0</v>
      </c>
      <c r="AV26" s="157">
        <v>134.69999999999999</v>
      </c>
      <c r="AW26" s="158">
        <v>703</v>
      </c>
      <c r="AX26" s="158">
        <v>6</v>
      </c>
      <c r="AY26" s="158">
        <v>0</v>
      </c>
      <c r="AZ26" s="158">
        <v>0</v>
      </c>
      <c r="BA26" s="157">
        <v>172.3</v>
      </c>
      <c r="BB26" s="158">
        <v>808</v>
      </c>
      <c r="BC26" s="158">
        <v>1</v>
      </c>
      <c r="BD26" s="158">
        <v>0</v>
      </c>
      <c r="BE26" s="158">
        <v>0</v>
      </c>
      <c r="BF26" s="157">
        <f t="shared" si="4"/>
        <v>539.40000000000009</v>
      </c>
      <c r="BG26" s="159">
        <f t="shared" si="4"/>
        <v>2120</v>
      </c>
      <c r="BH26" s="158">
        <f t="shared" si="4"/>
        <v>10</v>
      </c>
      <c r="BI26" s="158">
        <f t="shared" si="4"/>
        <v>0</v>
      </c>
      <c r="BJ26" s="160">
        <f t="shared" si="4"/>
        <v>0</v>
      </c>
      <c r="BK26" s="157">
        <v>154.19999999999999</v>
      </c>
      <c r="BL26" s="158">
        <v>817</v>
      </c>
      <c r="BM26" s="158">
        <v>0</v>
      </c>
      <c r="BN26" s="158">
        <v>0</v>
      </c>
      <c r="BO26" s="160">
        <v>0</v>
      </c>
      <c r="BP26" s="157">
        <v>140.9</v>
      </c>
      <c r="BQ26" s="158">
        <v>532</v>
      </c>
      <c r="BR26" s="158">
        <v>1</v>
      </c>
      <c r="BS26" s="158">
        <v>0</v>
      </c>
      <c r="BT26" s="158">
        <v>0</v>
      </c>
      <c r="BU26" s="157">
        <v>188.1</v>
      </c>
      <c r="BV26" s="158">
        <v>579</v>
      </c>
      <c r="BW26" s="158">
        <v>1</v>
      </c>
      <c r="BX26" s="158">
        <v>0</v>
      </c>
      <c r="BY26" s="158">
        <v>0</v>
      </c>
      <c r="BZ26" s="157">
        <f t="shared" si="6"/>
        <v>483.20000000000005</v>
      </c>
      <c r="CA26" s="159">
        <f t="shared" si="6"/>
        <v>1928</v>
      </c>
      <c r="CB26" s="158">
        <f t="shared" si="7"/>
        <v>2</v>
      </c>
      <c r="CC26" s="158">
        <f t="shared" si="7"/>
        <v>0</v>
      </c>
      <c r="CD26" s="160">
        <f t="shared" si="7"/>
        <v>0</v>
      </c>
      <c r="CE26" s="157">
        <f t="shared" si="8"/>
        <v>2081.6000000000004</v>
      </c>
      <c r="CF26" s="158">
        <f t="shared" si="8"/>
        <v>7817</v>
      </c>
      <c r="CG26" s="158">
        <f t="shared" si="8"/>
        <v>24</v>
      </c>
      <c r="CH26" s="158">
        <f t="shared" si="8"/>
        <v>0</v>
      </c>
      <c r="CI26" s="160">
        <f t="shared" si="8"/>
        <v>0</v>
      </c>
    </row>
    <row r="27" spans="1:87" x14ac:dyDescent="0.15">
      <c r="A27" s="416"/>
      <c r="B27" s="173" t="s">
        <v>294</v>
      </c>
      <c r="C27" s="157">
        <v>83.2</v>
      </c>
      <c r="D27" s="158">
        <v>291</v>
      </c>
      <c r="E27" s="158">
        <v>0</v>
      </c>
      <c r="F27" s="158">
        <v>0</v>
      </c>
      <c r="G27" s="158">
        <v>0</v>
      </c>
      <c r="H27" s="157">
        <v>79</v>
      </c>
      <c r="I27" s="158">
        <v>294</v>
      </c>
      <c r="J27" s="158">
        <v>0</v>
      </c>
      <c r="K27" s="158">
        <v>0</v>
      </c>
      <c r="L27" s="158">
        <v>0</v>
      </c>
      <c r="M27" s="157">
        <v>101.3</v>
      </c>
      <c r="N27" s="158">
        <v>395</v>
      </c>
      <c r="O27" s="158">
        <v>6</v>
      </c>
      <c r="P27" s="158">
        <v>0</v>
      </c>
      <c r="Q27" s="158">
        <v>0</v>
      </c>
      <c r="R27" s="157">
        <f t="shared" si="0"/>
        <v>263.5</v>
      </c>
      <c r="S27" s="159">
        <f t="shared" si="0"/>
        <v>980</v>
      </c>
      <c r="T27" s="158">
        <f t="shared" si="0"/>
        <v>6</v>
      </c>
      <c r="U27" s="158">
        <f t="shared" si="0"/>
        <v>0</v>
      </c>
      <c r="V27" s="160">
        <f t="shared" si="0"/>
        <v>0</v>
      </c>
      <c r="W27" s="157">
        <v>68</v>
      </c>
      <c r="X27" s="158">
        <v>260</v>
      </c>
      <c r="Y27" s="158">
        <v>1</v>
      </c>
      <c r="Z27" s="158">
        <v>0</v>
      </c>
      <c r="AA27" s="158">
        <v>0</v>
      </c>
      <c r="AB27" s="157">
        <v>88.7</v>
      </c>
      <c r="AC27" s="158">
        <v>234</v>
      </c>
      <c r="AD27" s="158">
        <v>0</v>
      </c>
      <c r="AE27" s="158">
        <v>0</v>
      </c>
      <c r="AF27" s="158">
        <v>0</v>
      </c>
      <c r="AG27" s="157">
        <v>95.1</v>
      </c>
      <c r="AH27" s="158">
        <v>390</v>
      </c>
      <c r="AI27" s="158">
        <v>5</v>
      </c>
      <c r="AJ27" s="158">
        <v>0</v>
      </c>
      <c r="AK27" s="158">
        <v>0</v>
      </c>
      <c r="AL27" s="157">
        <f t="shared" si="2"/>
        <v>251.79999999999998</v>
      </c>
      <c r="AM27" s="159">
        <f t="shared" si="2"/>
        <v>884</v>
      </c>
      <c r="AN27" s="158">
        <f t="shared" si="2"/>
        <v>6</v>
      </c>
      <c r="AO27" s="158">
        <f t="shared" si="2"/>
        <v>0</v>
      </c>
      <c r="AP27" s="160">
        <f t="shared" si="2"/>
        <v>0</v>
      </c>
      <c r="AQ27" s="157">
        <v>156.19999999999999</v>
      </c>
      <c r="AR27" s="158">
        <v>423</v>
      </c>
      <c r="AS27" s="158">
        <v>0</v>
      </c>
      <c r="AT27" s="158">
        <v>0</v>
      </c>
      <c r="AU27" s="158">
        <v>0</v>
      </c>
      <c r="AV27" s="157">
        <v>111.3</v>
      </c>
      <c r="AW27" s="158">
        <v>423</v>
      </c>
      <c r="AX27" s="158">
        <v>1</v>
      </c>
      <c r="AY27" s="158">
        <v>0</v>
      </c>
      <c r="AZ27" s="158">
        <v>0</v>
      </c>
      <c r="BA27" s="157">
        <v>119</v>
      </c>
      <c r="BB27" s="158">
        <v>441</v>
      </c>
      <c r="BC27" s="158">
        <v>0</v>
      </c>
      <c r="BD27" s="158">
        <v>0</v>
      </c>
      <c r="BE27" s="158">
        <v>0</v>
      </c>
      <c r="BF27" s="157">
        <f t="shared" si="4"/>
        <v>386.5</v>
      </c>
      <c r="BG27" s="159">
        <f t="shared" si="4"/>
        <v>1287</v>
      </c>
      <c r="BH27" s="158">
        <f t="shared" si="4"/>
        <v>1</v>
      </c>
      <c r="BI27" s="158">
        <f t="shared" si="4"/>
        <v>0</v>
      </c>
      <c r="BJ27" s="160">
        <f t="shared" si="4"/>
        <v>0</v>
      </c>
      <c r="BK27" s="157">
        <v>121.7</v>
      </c>
      <c r="BL27" s="158">
        <v>486</v>
      </c>
      <c r="BM27" s="158">
        <v>5</v>
      </c>
      <c r="BN27" s="158">
        <v>0</v>
      </c>
      <c r="BO27" s="160">
        <v>0</v>
      </c>
      <c r="BP27" s="157">
        <v>90.3</v>
      </c>
      <c r="BQ27" s="158">
        <v>293</v>
      </c>
      <c r="BR27" s="158">
        <v>0</v>
      </c>
      <c r="BS27" s="158">
        <v>0</v>
      </c>
      <c r="BT27" s="158">
        <v>0</v>
      </c>
      <c r="BU27" s="157">
        <v>132</v>
      </c>
      <c r="BV27" s="158">
        <v>337</v>
      </c>
      <c r="BW27" s="158">
        <v>0</v>
      </c>
      <c r="BX27" s="158">
        <v>0</v>
      </c>
      <c r="BY27" s="158">
        <v>0</v>
      </c>
      <c r="BZ27" s="157">
        <f t="shared" si="6"/>
        <v>344</v>
      </c>
      <c r="CA27" s="159">
        <f t="shared" si="6"/>
        <v>1116</v>
      </c>
      <c r="CB27" s="158">
        <f t="shared" si="7"/>
        <v>5</v>
      </c>
      <c r="CC27" s="158">
        <f t="shared" si="7"/>
        <v>0</v>
      </c>
      <c r="CD27" s="160">
        <f t="shared" si="7"/>
        <v>0</v>
      </c>
      <c r="CE27" s="157">
        <f t="shared" si="8"/>
        <v>1245.8</v>
      </c>
      <c r="CF27" s="158">
        <f t="shared" si="8"/>
        <v>4267</v>
      </c>
      <c r="CG27" s="158">
        <f t="shared" si="8"/>
        <v>18</v>
      </c>
      <c r="CH27" s="158">
        <f t="shared" si="8"/>
        <v>0</v>
      </c>
      <c r="CI27" s="160">
        <f t="shared" si="8"/>
        <v>0</v>
      </c>
    </row>
    <row r="28" spans="1:87" x14ac:dyDescent="0.15">
      <c r="A28" s="416"/>
      <c r="B28" s="173" t="s">
        <v>295</v>
      </c>
      <c r="C28" s="157">
        <v>39</v>
      </c>
      <c r="D28" s="158">
        <v>138</v>
      </c>
      <c r="E28" s="158">
        <v>0</v>
      </c>
      <c r="F28" s="158">
        <v>0</v>
      </c>
      <c r="G28" s="158">
        <v>0</v>
      </c>
      <c r="H28" s="157">
        <v>20.100000000000001</v>
      </c>
      <c r="I28" s="158">
        <v>102</v>
      </c>
      <c r="J28" s="158">
        <v>0</v>
      </c>
      <c r="K28" s="158">
        <v>0</v>
      </c>
      <c r="L28" s="158">
        <v>0</v>
      </c>
      <c r="M28" s="157">
        <v>39.6</v>
      </c>
      <c r="N28" s="158">
        <v>100</v>
      </c>
      <c r="O28" s="158">
        <v>1</v>
      </c>
      <c r="P28" s="158">
        <v>0</v>
      </c>
      <c r="Q28" s="158">
        <v>0</v>
      </c>
      <c r="R28" s="157">
        <f t="shared" si="0"/>
        <v>98.7</v>
      </c>
      <c r="S28" s="159">
        <f t="shared" si="0"/>
        <v>340</v>
      </c>
      <c r="T28" s="158">
        <f t="shared" si="0"/>
        <v>1</v>
      </c>
      <c r="U28" s="158">
        <f t="shared" si="0"/>
        <v>0</v>
      </c>
      <c r="V28" s="160">
        <f t="shared" si="0"/>
        <v>0</v>
      </c>
      <c r="W28" s="157">
        <v>30.4</v>
      </c>
      <c r="X28" s="158">
        <v>77</v>
      </c>
      <c r="Y28" s="158">
        <v>0</v>
      </c>
      <c r="Z28" s="158">
        <v>0</v>
      </c>
      <c r="AA28" s="158">
        <v>0</v>
      </c>
      <c r="AB28" s="157">
        <v>34.6</v>
      </c>
      <c r="AC28" s="158">
        <v>88</v>
      </c>
      <c r="AD28" s="158">
        <v>0</v>
      </c>
      <c r="AE28" s="158">
        <v>0</v>
      </c>
      <c r="AF28" s="158">
        <v>0</v>
      </c>
      <c r="AG28" s="157">
        <v>44.9</v>
      </c>
      <c r="AH28" s="158">
        <v>106</v>
      </c>
      <c r="AI28" s="158">
        <v>0</v>
      </c>
      <c r="AJ28" s="158">
        <v>0</v>
      </c>
      <c r="AK28" s="158">
        <v>0</v>
      </c>
      <c r="AL28" s="157">
        <f t="shared" si="2"/>
        <v>109.9</v>
      </c>
      <c r="AM28" s="159">
        <f t="shared" si="2"/>
        <v>271</v>
      </c>
      <c r="AN28" s="158">
        <f t="shared" si="2"/>
        <v>0</v>
      </c>
      <c r="AO28" s="158">
        <f t="shared" si="2"/>
        <v>0</v>
      </c>
      <c r="AP28" s="160">
        <f t="shared" si="2"/>
        <v>0</v>
      </c>
      <c r="AQ28" s="157">
        <v>57.9</v>
      </c>
      <c r="AR28" s="158">
        <v>156</v>
      </c>
      <c r="AS28" s="158">
        <v>2</v>
      </c>
      <c r="AT28" s="158">
        <v>0</v>
      </c>
      <c r="AU28" s="158">
        <v>0</v>
      </c>
      <c r="AV28" s="157">
        <v>34.799999999999997</v>
      </c>
      <c r="AW28" s="158">
        <v>105</v>
      </c>
      <c r="AX28" s="158">
        <v>3</v>
      </c>
      <c r="AY28" s="158">
        <v>0</v>
      </c>
      <c r="AZ28" s="158">
        <v>0</v>
      </c>
      <c r="BA28" s="157">
        <v>38.299999999999997</v>
      </c>
      <c r="BB28" s="158">
        <v>169</v>
      </c>
      <c r="BC28" s="158">
        <v>1</v>
      </c>
      <c r="BD28" s="158">
        <v>0</v>
      </c>
      <c r="BE28" s="158">
        <v>0</v>
      </c>
      <c r="BF28" s="157">
        <f t="shared" si="4"/>
        <v>131</v>
      </c>
      <c r="BG28" s="159">
        <f t="shared" si="4"/>
        <v>430</v>
      </c>
      <c r="BH28" s="158">
        <f t="shared" si="4"/>
        <v>6</v>
      </c>
      <c r="BI28" s="158">
        <f t="shared" si="4"/>
        <v>0</v>
      </c>
      <c r="BJ28" s="160">
        <f t="shared" si="4"/>
        <v>0</v>
      </c>
      <c r="BK28" s="157">
        <v>45.9</v>
      </c>
      <c r="BL28" s="158">
        <v>105</v>
      </c>
      <c r="BM28" s="158">
        <v>0</v>
      </c>
      <c r="BN28" s="158">
        <v>0</v>
      </c>
      <c r="BO28" s="160">
        <v>0</v>
      </c>
      <c r="BP28" s="157">
        <v>27</v>
      </c>
      <c r="BQ28" s="158">
        <v>66</v>
      </c>
      <c r="BR28" s="158">
        <v>1</v>
      </c>
      <c r="BS28" s="158">
        <v>0</v>
      </c>
      <c r="BT28" s="158">
        <v>0</v>
      </c>
      <c r="BU28" s="157">
        <v>40.700000000000003</v>
      </c>
      <c r="BV28" s="158">
        <v>243</v>
      </c>
      <c r="BW28" s="158">
        <v>1</v>
      </c>
      <c r="BX28" s="158">
        <v>0</v>
      </c>
      <c r="BY28" s="158">
        <v>0</v>
      </c>
      <c r="BZ28" s="157">
        <f t="shared" si="6"/>
        <v>113.60000000000001</v>
      </c>
      <c r="CA28" s="159">
        <f t="shared" si="6"/>
        <v>414</v>
      </c>
      <c r="CB28" s="158">
        <f t="shared" si="7"/>
        <v>2</v>
      </c>
      <c r="CC28" s="158">
        <f t="shared" si="7"/>
        <v>0</v>
      </c>
      <c r="CD28" s="160">
        <f t="shared" si="7"/>
        <v>0</v>
      </c>
      <c r="CE28" s="157">
        <f t="shared" si="8"/>
        <v>453.20000000000005</v>
      </c>
      <c r="CF28" s="158">
        <f t="shared" si="8"/>
        <v>1455</v>
      </c>
      <c r="CG28" s="158">
        <f t="shared" si="8"/>
        <v>9</v>
      </c>
      <c r="CH28" s="158">
        <f t="shared" si="8"/>
        <v>0</v>
      </c>
      <c r="CI28" s="160">
        <f t="shared" si="8"/>
        <v>0</v>
      </c>
    </row>
    <row r="29" spans="1:87" x14ac:dyDescent="0.15">
      <c r="A29" s="416"/>
      <c r="B29" s="173" t="s">
        <v>296</v>
      </c>
      <c r="C29" s="157">
        <v>91.6</v>
      </c>
      <c r="D29" s="158">
        <v>387</v>
      </c>
      <c r="E29" s="158">
        <v>3</v>
      </c>
      <c r="F29" s="158">
        <v>0</v>
      </c>
      <c r="G29" s="158">
        <v>0</v>
      </c>
      <c r="H29" s="157">
        <v>59.6</v>
      </c>
      <c r="I29" s="158">
        <v>338</v>
      </c>
      <c r="J29" s="158">
        <v>0</v>
      </c>
      <c r="K29" s="158">
        <v>0</v>
      </c>
      <c r="L29" s="158">
        <v>0</v>
      </c>
      <c r="M29" s="157">
        <v>81.400000000000006</v>
      </c>
      <c r="N29" s="158">
        <v>394</v>
      </c>
      <c r="O29" s="158">
        <v>1</v>
      </c>
      <c r="P29" s="158">
        <v>0</v>
      </c>
      <c r="Q29" s="158">
        <v>0</v>
      </c>
      <c r="R29" s="157">
        <f t="shared" si="0"/>
        <v>232.6</v>
      </c>
      <c r="S29" s="159">
        <f t="shared" si="0"/>
        <v>1119</v>
      </c>
      <c r="T29" s="158">
        <f t="shared" si="0"/>
        <v>4</v>
      </c>
      <c r="U29" s="158">
        <f t="shared" si="0"/>
        <v>0</v>
      </c>
      <c r="V29" s="160">
        <f t="shared" si="0"/>
        <v>0</v>
      </c>
      <c r="W29" s="157">
        <v>56.9</v>
      </c>
      <c r="X29" s="158">
        <v>311</v>
      </c>
      <c r="Y29" s="158">
        <v>0</v>
      </c>
      <c r="Z29" s="158">
        <v>0</v>
      </c>
      <c r="AA29" s="158">
        <v>0</v>
      </c>
      <c r="AB29" s="157">
        <v>57.3</v>
      </c>
      <c r="AC29" s="158">
        <v>441</v>
      </c>
      <c r="AD29" s="158">
        <v>2</v>
      </c>
      <c r="AE29" s="158">
        <v>0</v>
      </c>
      <c r="AF29" s="158">
        <v>0</v>
      </c>
      <c r="AG29" s="157">
        <v>73.099999999999994</v>
      </c>
      <c r="AH29" s="158">
        <v>338</v>
      </c>
      <c r="AI29" s="158">
        <v>3</v>
      </c>
      <c r="AJ29" s="158">
        <v>0</v>
      </c>
      <c r="AK29" s="158">
        <v>0</v>
      </c>
      <c r="AL29" s="157">
        <f t="shared" si="2"/>
        <v>187.29999999999998</v>
      </c>
      <c r="AM29" s="159">
        <f t="shared" si="2"/>
        <v>1090</v>
      </c>
      <c r="AN29" s="158">
        <f t="shared" si="2"/>
        <v>5</v>
      </c>
      <c r="AO29" s="158">
        <f t="shared" si="2"/>
        <v>0</v>
      </c>
      <c r="AP29" s="160">
        <f t="shared" si="2"/>
        <v>0</v>
      </c>
      <c r="AQ29" s="157">
        <v>114.5</v>
      </c>
      <c r="AR29" s="158">
        <v>390</v>
      </c>
      <c r="AS29" s="158">
        <v>0</v>
      </c>
      <c r="AT29" s="158">
        <v>0</v>
      </c>
      <c r="AU29" s="158">
        <v>0</v>
      </c>
      <c r="AV29" s="157">
        <v>70.7</v>
      </c>
      <c r="AW29" s="158">
        <v>504</v>
      </c>
      <c r="AX29" s="158">
        <v>2</v>
      </c>
      <c r="AY29" s="158">
        <v>0</v>
      </c>
      <c r="AZ29" s="158">
        <v>0</v>
      </c>
      <c r="BA29" s="157">
        <v>68.7</v>
      </c>
      <c r="BB29" s="158">
        <v>599</v>
      </c>
      <c r="BC29" s="158">
        <v>1</v>
      </c>
      <c r="BD29" s="158">
        <v>0</v>
      </c>
      <c r="BE29" s="158">
        <v>0</v>
      </c>
      <c r="BF29" s="157">
        <f t="shared" si="4"/>
        <v>253.89999999999998</v>
      </c>
      <c r="BG29" s="159">
        <f t="shared" si="4"/>
        <v>1493</v>
      </c>
      <c r="BH29" s="158">
        <f t="shared" si="4"/>
        <v>3</v>
      </c>
      <c r="BI29" s="158">
        <f t="shared" si="4"/>
        <v>0</v>
      </c>
      <c r="BJ29" s="160">
        <f t="shared" si="4"/>
        <v>0</v>
      </c>
      <c r="BK29" s="157">
        <v>78.400000000000006</v>
      </c>
      <c r="BL29" s="158">
        <v>348</v>
      </c>
      <c r="BM29" s="158">
        <v>2</v>
      </c>
      <c r="BN29" s="158">
        <v>0</v>
      </c>
      <c r="BO29" s="160">
        <v>0</v>
      </c>
      <c r="BP29" s="157">
        <v>94.3</v>
      </c>
      <c r="BQ29" s="158">
        <v>352</v>
      </c>
      <c r="BR29" s="158">
        <v>2</v>
      </c>
      <c r="BS29" s="158">
        <v>0</v>
      </c>
      <c r="BT29" s="158">
        <v>0</v>
      </c>
      <c r="BU29" s="157">
        <v>107</v>
      </c>
      <c r="BV29" s="158">
        <v>371</v>
      </c>
      <c r="BW29" s="158">
        <v>1</v>
      </c>
      <c r="BX29" s="158">
        <v>0</v>
      </c>
      <c r="BY29" s="158">
        <v>0</v>
      </c>
      <c r="BZ29" s="157">
        <f t="shared" si="6"/>
        <v>279.7</v>
      </c>
      <c r="CA29" s="159">
        <f t="shared" si="6"/>
        <v>1071</v>
      </c>
      <c r="CB29" s="158">
        <f t="shared" si="7"/>
        <v>5</v>
      </c>
      <c r="CC29" s="158">
        <f t="shared" si="7"/>
        <v>0</v>
      </c>
      <c r="CD29" s="160">
        <f t="shared" si="7"/>
        <v>0</v>
      </c>
      <c r="CE29" s="157">
        <f t="shared" si="8"/>
        <v>953.5</v>
      </c>
      <c r="CF29" s="158">
        <f t="shared" si="8"/>
        <v>4773</v>
      </c>
      <c r="CG29" s="158">
        <f t="shared" si="8"/>
        <v>17</v>
      </c>
      <c r="CH29" s="158">
        <f t="shared" si="8"/>
        <v>0</v>
      </c>
      <c r="CI29" s="160">
        <f t="shared" si="8"/>
        <v>0</v>
      </c>
    </row>
    <row r="30" spans="1:87" x14ac:dyDescent="0.15">
      <c r="A30" s="416"/>
      <c r="B30" s="173" t="s">
        <v>297</v>
      </c>
      <c r="C30" s="157">
        <v>69.7</v>
      </c>
      <c r="D30" s="158">
        <v>349</v>
      </c>
      <c r="E30" s="158">
        <v>0</v>
      </c>
      <c r="F30" s="158">
        <v>0</v>
      </c>
      <c r="G30" s="158">
        <v>0</v>
      </c>
      <c r="H30" s="157">
        <v>82.7</v>
      </c>
      <c r="I30" s="158">
        <v>260</v>
      </c>
      <c r="J30" s="158">
        <v>0</v>
      </c>
      <c r="K30" s="158">
        <v>0</v>
      </c>
      <c r="L30" s="158">
        <v>0</v>
      </c>
      <c r="M30" s="157">
        <v>116.3</v>
      </c>
      <c r="N30" s="158">
        <v>425</v>
      </c>
      <c r="O30" s="158">
        <v>0</v>
      </c>
      <c r="P30" s="158">
        <v>0</v>
      </c>
      <c r="Q30" s="158">
        <v>0</v>
      </c>
      <c r="R30" s="157">
        <f t="shared" si="0"/>
        <v>268.7</v>
      </c>
      <c r="S30" s="159">
        <f t="shared" si="0"/>
        <v>1034</v>
      </c>
      <c r="T30" s="158">
        <f t="shared" si="0"/>
        <v>0</v>
      </c>
      <c r="U30" s="158">
        <f t="shared" si="0"/>
        <v>0</v>
      </c>
      <c r="V30" s="160">
        <f t="shared" si="0"/>
        <v>0</v>
      </c>
      <c r="W30" s="157">
        <v>71.599999999999994</v>
      </c>
      <c r="X30" s="158">
        <v>166</v>
      </c>
      <c r="Y30" s="158">
        <v>0</v>
      </c>
      <c r="Z30" s="158">
        <v>0</v>
      </c>
      <c r="AA30" s="158">
        <v>0</v>
      </c>
      <c r="AB30" s="157">
        <v>85.5</v>
      </c>
      <c r="AC30" s="158">
        <v>329</v>
      </c>
      <c r="AD30" s="158">
        <v>0</v>
      </c>
      <c r="AE30" s="158">
        <v>0</v>
      </c>
      <c r="AF30" s="158">
        <v>0</v>
      </c>
      <c r="AG30" s="157">
        <v>68.400000000000006</v>
      </c>
      <c r="AH30" s="158">
        <v>381</v>
      </c>
      <c r="AI30" s="158">
        <v>0</v>
      </c>
      <c r="AJ30" s="158">
        <v>0</v>
      </c>
      <c r="AK30" s="158">
        <v>0</v>
      </c>
      <c r="AL30" s="157">
        <f t="shared" si="2"/>
        <v>225.5</v>
      </c>
      <c r="AM30" s="159">
        <f t="shared" si="2"/>
        <v>876</v>
      </c>
      <c r="AN30" s="158">
        <f t="shared" si="2"/>
        <v>0</v>
      </c>
      <c r="AO30" s="158">
        <f t="shared" si="2"/>
        <v>0</v>
      </c>
      <c r="AP30" s="160">
        <f t="shared" si="2"/>
        <v>0</v>
      </c>
      <c r="AQ30" s="157">
        <v>115.3</v>
      </c>
      <c r="AR30" s="158">
        <v>217</v>
      </c>
      <c r="AS30" s="158">
        <v>0</v>
      </c>
      <c r="AT30" s="158">
        <v>0</v>
      </c>
      <c r="AU30" s="158">
        <v>0</v>
      </c>
      <c r="AV30" s="157">
        <v>110.4</v>
      </c>
      <c r="AW30" s="158">
        <v>268</v>
      </c>
      <c r="AX30" s="158">
        <v>0</v>
      </c>
      <c r="AY30" s="158">
        <v>0</v>
      </c>
      <c r="AZ30" s="158">
        <v>0</v>
      </c>
      <c r="BA30" s="157">
        <v>95.5</v>
      </c>
      <c r="BB30" s="158">
        <v>444</v>
      </c>
      <c r="BC30" s="158">
        <v>0</v>
      </c>
      <c r="BD30" s="158">
        <v>0</v>
      </c>
      <c r="BE30" s="158">
        <v>0</v>
      </c>
      <c r="BF30" s="157">
        <f t="shared" si="4"/>
        <v>321.2</v>
      </c>
      <c r="BG30" s="159">
        <f t="shared" si="4"/>
        <v>929</v>
      </c>
      <c r="BH30" s="158">
        <f t="shared" si="4"/>
        <v>0</v>
      </c>
      <c r="BI30" s="158">
        <f t="shared" si="4"/>
        <v>0</v>
      </c>
      <c r="BJ30" s="160">
        <f t="shared" si="4"/>
        <v>0</v>
      </c>
      <c r="BK30" s="157">
        <v>90.6</v>
      </c>
      <c r="BL30" s="158">
        <v>443</v>
      </c>
      <c r="BM30" s="158">
        <v>0</v>
      </c>
      <c r="BN30" s="158">
        <v>0</v>
      </c>
      <c r="BO30" s="160">
        <v>0</v>
      </c>
      <c r="BP30" s="157">
        <v>82.1</v>
      </c>
      <c r="BQ30" s="158">
        <v>322</v>
      </c>
      <c r="BR30" s="158">
        <v>0</v>
      </c>
      <c r="BS30" s="158">
        <v>0</v>
      </c>
      <c r="BT30" s="158">
        <v>0</v>
      </c>
      <c r="BU30" s="157">
        <v>116.9</v>
      </c>
      <c r="BV30" s="158">
        <v>378</v>
      </c>
      <c r="BW30" s="158">
        <v>0</v>
      </c>
      <c r="BX30" s="158">
        <v>0</v>
      </c>
      <c r="BY30" s="158">
        <v>0</v>
      </c>
      <c r="BZ30" s="157">
        <f t="shared" si="6"/>
        <v>289.60000000000002</v>
      </c>
      <c r="CA30" s="159">
        <f t="shared" si="6"/>
        <v>1143</v>
      </c>
      <c r="CB30" s="158">
        <f t="shared" si="7"/>
        <v>0</v>
      </c>
      <c r="CC30" s="158">
        <f t="shared" si="7"/>
        <v>0</v>
      </c>
      <c r="CD30" s="160">
        <f t="shared" si="7"/>
        <v>0</v>
      </c>
      <c r="CE30" s="157">
        <f t="shared" si="8"/>
        <v>1105</v>
      </c>
      <c r="CF30" s="158">
        <f t="shared" si="8"/>
        <v>3982</v>
      </c>
      <c r="CG30" s="158">
        <f t="shared" si="8"/>
        <v>0</v>
      </c>
      <c r="CH30" s="158">
        <f t="shared" si="8"/>
        <v>0</v>
      </c>
      <c r="CI30" s="160">
        <f t="shared" si="8"/>
        <v>0</v>
      </c>
    </row>
    <row r="31" spans="1:87" x14ac:dyDescent="0.15">
      <c r="A31" s="416"/>
      <c r="B31" s="173" t="s">
        <v>298</v>
      </c>
      <c r="C31" s="157">
        <v>81.900000000000006</v>
      </c>
      <c r="D31" s="158">
        <v>217</v>
      </c>
      <c r="E31" s="158">
        <v>0</v>
      </c>
      <c r="F31" s="158">
        <v>0</v>
      </c>
      <c r="G31" s="158">
        <v>0</v>
      </c>
      <c r="H31" s="157">
        <v>100.6</v>
      </c>
      <c r="I31" s="158">
        <v>233</v>
      </c>
      <c r="J31" s="158">
        <v>0</v>
      </c>
      <c r="K31" s="158">
        <v>0</v>
      </c>
      <c r="L31" s="158">
        <v>0</v>
      </c>
      <c r="M31" s="157">
        <v>109.5</v>
      </c>
      <c r="N31" s="158">
        <v>207</v>
      </c>
      <c r="O31" s="158">
        <v>0</v>
      </c>
      <c r="P31" s="158">
        <v>0</v>
      </c>
      <c r="Q31" s="158">
        <v>0</v>
      </c>
      <c r="R31" s="157">
        <f t="shared" si="0"/>
        <v>292</v>
      </c>
      <c r="S31" s="159">
        <f t="shared" si="0"/>
        <v>657</v>
      </c>
      <c r="T31" s="158">
        <f t="shared" si="0"/>
        <v>0</v>
      </c>
      <c r="U31" s="158">
        <f t="shared" si="0"/>
        <v>0</v>
      </c>
      <c r="V31" s="160">
        <f t="shared" si="0"/>
        <v>0</v>
      </c>
      <c r="W31" s="157">
        <v>72.400000000000006</v>
      </c>
      <c r="X31" s="158">
        <v>232</v>
      </c>
      <c r="Y31" s="158">
        <v>0</v>
      </c>
      <c r="Z31" s="158">
        <v>0</v>
      </c>
      <c r="AA31" s="158">
        <v>0</v>
      </c>
      <c r="AB31" s="157">
        <v>92.6</v>
      </c>
      <c r="AC31" s="158">
        <v>143</v>
      </c>
      <c r="AD31" s="158">
        <v>0</v>
      </c>
      <c r="AE31" s="158">
        <v>0</v>
      </c>
      <c r="AF31" s="158">
        <v>0</v>
      </c>
      <c r="AG31" s="157">
        <v>84.4</v>
      </c>
      <c r="AH31" s="158">
        <v>199</v>
      </c>
      <c r="AI31" s="158">
        <v>0</v>
      </c>
      <c r="AJ31" s="158">
        <v>0</v>
      </c>
      <c r="AK31" s="158">
        <v>0</v>
      </c>
      <c r="AL31" s="157">
        <f t="shared" si="2"/>
        <v>249.4</v>
      </c>
      <c r="AM31" s="159">
        <f t="shared" si="2"/>
        <v>574</v>
      </c>
      <c r="AN31" s="158">
        <f t="shared" si="2"/>
        <v>0</v>
      </c>
      <c r="AO31" s="158">
        <f t="shared" si="2"/>
        <v>0</v>
      </c>
      <c r="AP31" s="160">
        <f t="shared" si="2"/>
        <v>0</v>
      </c>
      <c r="AQ31" s="157">
        <v>102.4</v>
      </c>
      <c r="AR31" s="158">
        <v>234</v>
      </c>
      <c r="AS31" s="158">
        <v>0</v>
      </c>
      <c r="AT31" s="158">
        <v>0</v>
      </c>
      <c r="AU31" s="158">
        <v>0</v>
      </c>
      <c r="AV31" s="157">
        <v>105.5</v>
      </c>
      <c r="AW31" s="158">
        <v>227</v>
      </c>
      <c r="AX31" s="158">
        <v>6</v>
      </c>
      <c r="AY31" s="158">
        <v>0</v>
      </c>
      <c r="AZ31" s="158">
        <v>0</v>
      </c>
      <c r="BA31" s="157">
        <v>108.2</v>
      </c>
      <c r="BB31" s="158">
        <v>253</v>
      </c>
      <c r="BC31" s="158">
        <v>0</v>
      </c>
      <c r="BD31" s="158">
        <v>0</v>
      </c>
      <c r="BE31" s="158">
        <v>0</v>
      </c>
      <c r="BF31" s="157">
        <f t="shared" si="4"/>
        <v>316.10000000000002</v>
      </c>
      <c r="BG31" s="159">
        <f t="shared" si="4"/>
        <v>714</v>
      </c>
      <c r="BH31" s="158">
        <f t="shared" si="4"/>
        <v>6</v>
      </c>
      <c r="BI31" s="158">
        <f t="shared" si="4"/>
        <v>0</v>
      </c>
      <c r="BJ31" s="160">
        <f t="shared" si="4"/>
        <v>0</v>
      </c>
      <c r="BK31" s="157">
        <v>95.2</v>
      </c>
      <c r="BL31" s="158">
        <v>184</v>
      </c>
      <c r="BM31" s="158">
        <v>0</v>
      </c>
      <c r="BN31" s="158">
        <v>0</v>
      </c>
      <c r="BO31" s="160">
        <v>0</v>
      </c>
      <c r="BP31" s="157">
        <v>82.5</v>
      </c>
      <c r="BQ31" s="158">
        <v>208</v>
      </c>
      <c r="BR31" s="158">
        <v>0</v>
      </c>
      <c r="BS31" s="158">
        <v>0</v>
      </c>
      <c r="BT31" s="158">
        <v>0</v>
      </c>
      <c r="BU31" s="157">
        <v>120.1</v>
      </c>
      <c r="BV31" s="158">
        <v>228</v>
      </c>
      <c r="BW31" s="158">
        <v>0</v>
      </c>
      <c r="BX31" s="158">
        <v>0</v>
      </c>
      <c r="BY31" s="158">
        <v>0</v>
      </c>
      <c r="BZ31" s="157">
        <f t="shared" si="6"/>
        <v>297.79999999999995</v>
      </c>
      <c r="CA31" s="159">
        <f t="shared" si="6"/>
        <v>620</v>
      </c>
      <c r="CB31" s="158">
        <f t="shared" si="7"/>
        <v>0</v>
      </c>
      <c r="CC31" s="158">
        <f t="shared" si="7"/>
        <v>0</v>
      </c>
      <c r="CD31" s="160">
        <f t="shared" si="7"/>
        <v>0</v>
      </c>
      <c r="CE31" s="157">
        <f t="shared" si="8"/>
        <v>1155.3</v>
      </c>
      <c r="CF31" s="158">
        <f t="shared" si="8"/>
        <v>2565</v>
      </c>
      <c r="CG31" s="158">
        <f t="shared" si="8"/>
        <v>6</v>
      </c>
      <c r="CH31" s="158">
        <f t="shared" si="8"/>
        <v>0</v>
      </c>
      <c r="CI31" s="160">
        <f t="shared" si="8"/>
        <v>0</v>
      </c>
    </row>
    <row r="32" spans="1:87" x14ac:dyDescent="0.15">
      <c r="A32" s="416"/>
      <c r="B32" s="173" t="s">
        <v>299</v>
      </c>
      <c r="C32" s="157">
        <v>134.5</v>
      </c>
      <c r="D32" s="158">
        <v>238</v>
      </c>
      <c r="E32" s="158">
        <v>0</v>
      </c>
      <c r="F32" s="158">
        <v>0</v>
      </c>
      <c r="G32" s="158">
        <v>0</v>
      </c>
      <c r="H32" s="157">
        <v>72</v>
      </c>
      <c r="I32" s="158">
        <v>174</v>
      </c>
      <c r="J32" s="158">
        <v>0</v>
      </c>
      <c r="K32" s="158">
        <v>0</v>
      </c>
      <c r="L32" s="158">
        <v>0</v>
      </c>
      <c r="M32" s="157">
        <v>152.19999999999999</v>
      </c>
      <c r="N32" s="158">
        <v>234</v>
      </c>
      <c r="O32" s="158">
        <v>0</v>
      </c>
      <c r="P32" s="158">
        <v>0</v>
      </c>
      <c r="Q32" s="158">
        <v>0</v>
      </c>
      <c r="R32" s="157">
        <f t="shared" si="0"/>
        <v>358.7</v>
      </c>
      <c r="S32" s="159">
        <f t="shared" si="0"/>
        <v>646</v>
      </c>
      <c r="T32" s="158">
        <f t="shared" si="0"/>
        <v>0</v>
      </c>
      <c r="U32" s="158">
        <f t="shared" si="0"/>
        <v>0</v>
      </c>
      <c r="V32" s="160">
        <f t="shared" si="0"/>
        <v>0</v>
      </c>
      <c r="W32" s="157">
        <v>97.7</v>
      </c>
      <c r="X32" s="158">
        <v>225</v>
      </c>
      <c r="Y32" s="158">
        <v>0</v>
      </c>
      <c r="Z32" s="158">
        <v>0</v>
      </c>
      <c r="AA32" s="158">
        <v>0</v>
      </c>
      <c r="AB32" s="157">
        <v>119.9</v>
      </c>
      <c r="AC32" s="158">
        <v>221</v>
      </c>
      <c r="AD32" s="158">
        <v>0</v>
      </c>
      <c r="AE32" s="158">
        <v>0</v>
      </c>
      <c r="AF32" s="158">
        <v>0</v>
      </c>
      <c r="AG32" s="157">
        <v>117.8</v>
      </c>
      <c r="AH32" s="158">
        <v>337</v>
      </c>
      <c r="AI32" s="158">
        <v>0</v>
      </c>
      <c r="AJ32" s="158">
        <v>0</v>
      </c>
      <c r="AK32" s="158">
        <v>0</v>
      </c>
      <c r="AL32" s="157">
        <f t="shared" si="2"/>
        <v>335.40000000000003</v>
      </c>
      <c r="AM32" s="159">
        <f t="shared" si="2"/>
        <v>783</v>
      </c>
      <c r="AN32" s="158">
        <f t="shared" si="2"/>
        <v>0</v>
      </c>
      <c r="AO32" s="158">
        <f t="shared" si="2"/>
        <v>0</v>
      </c>
      <c r="AP32" s="160">
        <f t="shared" si="2"/>
        <v>0</v>
      </c>
      <c r="AQ32" s="157">
        <v>145.6</v>
      </c>
      <c r="AR32" s="158">
        <v>406</v>
      </c>
      <c r="AS32" s="158">
        <v>0</v>
      </c>
      <c r="AT32" s="158">
        <v>0</v>
      </c>
      <c r="AU32" s="158">
        <v>0</v>
      </c>
      <c r="AV32" s="157">
        <v>118.1</v>
      </c>
      <c r="AW32" s="158">
        <v>276</v>
      </c>
      <c r="AX32" s="158">
        <v>0</v>
      </c>
      <c r="AY32" s="158">
        <v>0</v>
      </c>
      <c r="AZ32" s="158">
        <v>0</v>
      </c>
      <c r="BA32" s="157">
        <v>153.9</v>
      </c>
      <c r="BB32" s="158">
        <v>367</v>
      </c>
      <c r="BC32" s="158">
        <v>0</v>
      </c>
      <c r="BD32" s="158">
        <v>0</v>
      </c>
      <c r="BE32" s="158">
        <v>0</v>
      </c>
      <c r="BF32" s="157">
        <f t="shared" si="4"/>
        <v>417.6</v>
      </c>
      <c r="BG32" s="159">
        <f t="shared" si="4"/>
        <v>1049</v>
      </c>
      <c r="BH32" s="158">
        <f t="shared" si="4"/>
        <v>0</v>
      </c>
      <c r="BI32" s="158">
        <f t="shared" si="4"/>
        <v>0</v>
      </c>
      <c r="BJ32" s="160">
        <f t="shared" si="4"/>
        <v>0</v>
      </c>
      <c r="BK32" s="157">
        <v>115</v>
      </c>
      <c r="BL32" s="158">
        <v>264</v>
      </c>
      <c r="BM32" s="158">
        <v>0</v>
      </c>
      <c r="BN32" s="158">
        <v>0</v>
      </c>
      <c r="BO32" s="160">
        <v>0</v>
      </c>
      <c r="BP32" s="157">
        <v>110.3</v>
      </c>
      <c r="BQ32" s="158">
        <v>190</v>
      </c>
      <c r="BR32" s="158">
        <v>0</v>
      </c>
      <c r="BS32" s="158">
        <v>0</v>
      </c>
      <c r="BT32" s="158">
        <v>0</v>
      </c>
      <c r="BU32" s="157">
        <v>117.9</v>
      </c>
      <c r="BV32" s="158">
        <v>277</v>
      </c>
      <c r="BW32" s="158">
        <v>0</v>
      </c>
      <c r="BX32" s="158">
        <v>0</v>
      </c>
      <c r="BY32" s="158">
        <v>0</v>
      </c>
      <c r="BZ32" s="157">
        <f t="shared" si="6"/>
        <v>343.20000000000005</v>
      </c>
      <c r="CA32" s="159">
        <f t="shared" si="6"/>
        <v>731</v>
      </c>
      <c r="CB32" s="158">
        <f t="shared" si="7"/>
        <v>0</v>
      </c>
      <c r="CC32" s="158">
        <f t="shared" si="7"/>
        <v>0</v>
      </c>
      <c r="CD32" s="160">
        <f t="shared" si="7"/>
        <v>0</v>
      </c>
      <c r="CE32" s="157">
        <f t="shared" si="8"/>
        <v>1454.9</v>
      </c>
      <c r="CF32" s="158">
        <f t="shared" si="8"/>
        <v>3209</v>
      </c>
      <c r="CG32" s="158">
        <f t="shared" si="8"/>
        <v>0</v>
      </c>
      <c r="CH32" s="158">
        <f t="shared" si="8"/>
        <v>0</v>
      </c>
      <c r="CI32" s="160">
        <f t="shared" si="8"/>
        <v>0</v>
      </c>
    </row>
    <row r="33" spans="1:87" x14ac:dyDescent="0.15">
      <c r="A33" s="416"/>
      <c r="B33" s="173" t="s">
        <v>300</v>
      </c>
      <c r="C33" s="157">
        <v>56.6</v>
      </c>
      <c r="D33" s="158">
        <v>421</v>
      </c>
      <c r="E33" s="158">
        <v>0</v>
      </c>
      <c r="F33" s="158">
        <v>0</v>
      </c>
      <c r="G33" s="158">
        <v>0</v>
      </c>
      <c r="H33" s="157">
        <v>64</v>
      </c>
      <c r="I33" s="158">
        <v>328</v>
      </c>
      <c r="J33" s="158">
        <v>48</v>
      </c>
      <c r="K33" s="158">
        <v>0</v>
      </c>
      <c r="L33" s="158">
        <v>0</v>
      </c>
      <c r="M33" s="157">
        <v>52.4</v>
      </c>
      <c r="N33" s="158">
        <v>210</v>
      </c>
      <c r="O33" s="158">
        <v>0</v>
      </c>
      <c r="P33" s="158">
        <v>0</v>
      </c>
      <c r="Q33" s="158">
        <v>0</v>
      </c>
      <c r="R33" s="157">
        <f t="shared" si="0"/>
        <v>173</v>
      </c>
      <c r="S33" s="159">
        <f t="shared" si="0"/>
        <v>959</v>
      </c>
      <c r="T33" s="158">
        <f t="shared" si="0"/>
        <v>48</v>
      </c>
      <c r="U33" s="158">
        <f t="shared" si="0"/>
        <v>0</v>
      </c>
      <c r="V33" s="160">
        <f t="shared" si="0"/>
        <v>0</v>
      </c>
      <c r="W33" s="157">
        <v>54.4</v>
      </c>
      <c r="X33" s="158">
        <v>317</v>
      </c>
      <c r="Y33" s="158">
        <v>0</v>
      </c>
      <c r="Z33" s="158">
        <v>0</v>
      </c>
      <c r="AA33" s="158">
        <v>0</v>
      </c>
      <c r="AB33" s="157">
        <v>82.6</v>
      </c>
      <c r="AC33" s="158">
        <v>358</v>
      </c>
      <c r="AD33" s="158">
        <v>0</v>
      </c>
      <c r="AE33" s="158">
        <v>0</v>
      </c>
      <c r="AF33" s="158">
        <v>0</v>
      </c>
      <c r="AG33" s="157">
        <v>72.8</v>
      </c>
      <c r="AH33" s="158">
        <v>328</v>
      </c>
      <c r="AI33" s="158">
        <v>1</v>
      </c>
      <c r="AJ33" s="158">
        <v>0</v>
      </c>
      <c r="AK33" s="158">
        <v>0</v>
      </c>
      <c r="AL33" s="157">
        <f t="shared" si="2"/>
        <v>209.8</v>
      </c>
      <c r="AM33" s="159">
        <f t="shared" si="2"/>
        <v>1003</v>
      </c>
      <c r="AN33" s="158">
        <f t="shared" si="2"/>
        <v>1</v>
      </c>
      <c r="AO33" s="158">
        <f t="shared" si="2"/>
        <v>0</v>
      </c>
      <c r="AP33" s="160">
        <f t="shared" si="2"/>
        <v>0</v>
      </c>
      <c r="AQ33" s="157">
        <v>97.8</v>
      </c>
      <c r="AR33" s="158">
        <v>350</v>
      </c>
      <c r="AS33" s="158">
        <v>15</v>
      </c>
      <c r="AT33" s="158">
        <v>0</v>
      </c>
      <c r="AU33" s="158">
        <v>0</v>
      </c>
      <c r="AV33" s="157">
        <v>96.3</v>
      </c>
      <c r="AW33" s="158">
        <v>495</v>
      </c>
      <c r="AX33" s="158">
        <v>0</v>
      </c>
      <c r="AY33" s="158">
        <v>0</v>
      </c>
      <c r="AZ33" s="158">
        <v>0</v>
      </c>
      <c r="BA33" s="157">
        <v>105.6</v>
      </c>
      <c r="BB33" s="158">
        <v>454</v>
      </c>
      <c r="BC33" s="158">
        <v>4</v>
      </c>
      <c r="BD33" s="158">
        <v>0</v>
      </c>
      <c r="BE33" s="158">
        <v>0</v>
      </c>
      <c r="BF33" s="157">
        <f t="shared" si="4"/>
        <v>299.7</v>
      </c>
      <c r="BG33" s="159">
        <f t="shared" si="4"/>
        <v>1299</v>
      </c>
      <c r="BH33" s="158">
        <f t="shared" si="4"/>
        <v>19</v>
      </c>
      <c r="BI33" s="158">
        <f t="shared" si="4"/>
        <v>0</v>
      </c>
      <c r="BJ33" s="160">
        <f t="shared" si="4"/>
        <v>0</v>
      </c>
      <c r="BK33" s="157">
        <v>78.099999999999994</v>
      </c>
      <c r="BL33" s="158">
        <v>513</v>
      </c>
      <c r="BM33" s="158">
        <v>0</v>
      </c>
      <c r="BN33" s="158">
        <v>0</v>
      </c>
      <c r="BO33" s="160">
        <v>0</v>
      </c>
      <c r="BP33" s="157">
        <v>34.700000000000003</v>
      </c>
      <c r="BQ33" s="158">
        <v>298</v>
      </c>
      <c r="BR33" s="158">
        <v>1</v>
      </c>
      <c r="BS33" s="158">
        <v>0</v>
      </c>
      <c r="BT33" s="158">
        <v>0</v>
      </c>
      <c r="BU33" s="157">
        <v>54.3</v>
      </c>
      <c r="BV33" s="158">
        <v>230</v>
      </c>
      <c r="BW33" s="158">
        <v>0</v>
      </c>
      <c r="BX33" s="158">
        <v>0</v>
      </c>
      <c r="BY33" s="158">
        <v>0</v>
      </c>
      <c r="BZ33" s="157">
        <f t="shared" si="6"/>
        <v>167.1</v>
      </c>
      <c r="CA33" s="159">
        <f t="shared" si="6"/>
        <v>1041</v>
      </c>
      <c r="CB33" s="158">
        <f t="shared" si="7"/>
        <v>1</v>
      </c>
      <c r="CC33" s="158">
        <f t="shared" si="7"/>
        <v>0</v>
      </c>
      <c r="CD33" s="160">
        <f t="shared" si="7"/>
        <v>0</v>
      </c>
      <c r="CE33" s="157">
        <f t="shared" si="8"/>
        <v>849.6</v>
      </c>
      <c r="CF33" s="158">
        <f t="shared" si="8"/>
        <v>4302</v>
      </c>
      <c r="CG33" s="158">
        <f t="shared" si="8"/>
        <v>69</v>
      </c>
      <c r="CH33" s="158">
        <f t="shared" si="8"/>
        <v>0</v>
      </c>
      <c r="CI33" s="160">
        <f t="shared" si="8"/>
        <v>0</v>
      </c>
    </row>
    <row r="34" spans="1:87" x14ac:dyDescent="0.15">
      <c r="A34" s="416"/>
      <c r="B34" s="173" t="s">
        <v>301</v>
      </c>
      <c r="C34" s="157">
        <v>109.9</v>
      </c>
      <c r="D34" s="158">
        <v>385</v>
      </c>
      <c r="E34" s="158">
        <v>1</v>
      </c>
      <c r="F34" s="158">
        <v>0</v>
      </c>
      <c r="G34" s="158">
        <v>0</v>
      </c>
      <c r="H34" s="157">
        <v>142.19999999999999</v>
      </c>
      <c r="I34" s="158">
        <v>296</v>
      </c>
      <c r="J34" s="158">
        <v>1</v>
      </c>
      <c r="K34" s="158">
        <v>0</v>
      </c>
      <c r="L34" s="158">
        <v>0</v>
      </c>
      <c r="M34" s="157">
        <v>192</v>
      </c>
      <c r="N34" s="158">
        <v>411</v>
      </c>
      <c r="O34" s="158">
        <v>3</v>
      </c>
      <c r="P34" s="158">
        <v>0</v>
      </c>
      <c r="Q34" s="158">
        <v>0</v>
      </c>
      <c r="R34" s="157">
        <f t="shared" si="0"/>
        <v>444.1</v>
      </c>
      <c r="S34" s="159">
        <f t="shared" si="0"/>
        <v>1092</v>
      </c>
      <c r="T34" s="158">
        <f t="shared" si="0"/>
        <v>5</v>
      </c>
      <c r="U34" s="158">
        <f t="shared" si="0"/>
        <v>0</v>
      </c>
      <c r="V34" s="160">
        <f t="shared" si="0"/>
        <v>0</v>
      </c>
      <c r="W34" s="157">
        <v>129.30000000000001</v>
      </c>
      <c r="X34" s="158">
        <v>281</v>
      </c>
      <c r="Y34" s="158">
        <v>7</v>
      </c>
      <c r="Z34" s="158">
        <v>0</v>
      </c>
      <c r="AA34" s="158">
        <v>0</v>
      </c>
      <c r="AB34" s="157">
        <v>115.3</v>
      </c>
      <c r="AC34" s="158">
        <v>341</v>
      </c>
      <c r="AD34" s="158">
        <v>2</v>
      </c>
      <c r="AE34" s="158">
        <v>0</v>
      </c>
      <c r="AF34" s="158">
        <v>0</v>
      </c>
      <c r="AG34" s="157">
        <v>168.8</v>
      </c>
      <c r="AH34" s="158">
        <v>347</v>
      </c>
      <c r="AI34" s="158">
        <v>4</v>
      </c>
      <c r="AJ34" s="158">
        <v>0</v>
      </c>
      <c r="AK34" s="158">
        <v>0</v>
      </c>
      <c r="AL34" s="157">
        <f t="shared" si="2"/>
        <v>413.40000000000003</v>
      </c>
      <c r="AM34" s="159">
        <f t="shared" si="2"/>
        <v>969</v>
      </c>
      <c r="AN34" s="158">
        <f t="shared" si="2"/>
        <v>13</v>
      </c>
      <c r="AO34" s="158">
        <f t="shared" si="2"/>
        <v>0</v>
      </c>
      <c r="AP34" s="160">
        <f t="shared" si="2"/>
        <v>0</v>
      </c>
      <c r="AQ34" s="157">
        <v>188.7</v>
      </c>
      <c r="AR34" s="158">
        <v>399</v>
      </c>
      <c r="AS34" s="158">
        <v>1</v>
      </c>
      <c r="AT34" s="158">
        <v>0</v>
      </c>
      <c r="AU34" s="158">
        <v>0</v>
      </c>
      <c r="AV34" s="157">
        <v>124.7</v>
      </c>
      <c r="AW34" s="158">
        <v>294</v>
      </c>
      <c r="AX34" s="158">
        <v>1</v>
      </c>
      <c r="AY34" s="158">
        <v>0</v>
      </c>
      <c r="AZ34" s="158">
        <v>0</v>
      </c>
      <c r="BA34" s="157">
        <v>135.5</v>
      </c>
      <c r="BB34" s="158">
        <v>502</v>
      </c>
      <c r="BC34" s="158">
        <v>1</v>
      </c>
      <c r="BD34" s="158">
        <v>0</v>
      </c>
      <c r="BE34" s="158">
        <v>0</v>
      </c>
      <c r="BF34" s="157">
        <f t="shared" si="4"/>
        <v>448.9</v>
      </c>
      <c r="BG34" s="159">
        <f t="shared" si="4"/>
        <v>1195</v>
      </c>
      <c r="BH34" s="158">
        <f t="shared" si="4"/>
        <v>3</v>
      </c>
      <c r="BI34" s="158">
        <f t="shared" si="4"/>
        <v>0</v>
      </c>
      <c r="BJ34" s="160">
        <f t="shared" si="4"/>
        <v>0</v>
      </c>
      <c r="BK34" s="157">
        <v>132.19999999999999</v>
      </c>
      <c r="BL34" s="158">
        <v>437</v>
      </c>
      <c r="BM34" s="158">
        <v>0</v>
      </c>
      <c r="BN34" s="158">
        <v>0</v>
      </c>
      <c r="BO34" s="160">
        <v>0</v>
      </c>
      <c r="BP34" s="157">
        <v>121.7</v>
      </c>
      <c r="BQ34" s="158">
        <v>335</v>
      </c>
      <c r="BR34" s="158">
        <v>0</v>
      </c>
      <c r="BS34" s="158">
        <v>0</v>
      </c>
      <c r="BT34" s="158">
        <v>0</v>
      </c>
      <c r="BU34" s="157">
        <v>104.7</v>
      </c>
      <c r="BV34" s="158">
        <v>245</v>
      </c>
      <c r="BW34" s="158">
        <v>0</v>
      </c>
      <c r="BX34" s="158">
        <v>0</v>
      </c>
      <c r="BY34" s="158">
        <v>0</v>
      </c>
      <c r="BZ34" s="157">
        <f t="shared" si="6"/>
        <v>358.59999999999997</v>
      </c>
      <c r="CA34" s="159">
        <f t="shared" si="6"/>
        <v>1017</v>
      </c>
      <c r="CB34" s="158">
        <f t="shared" si="7"/>
        <v>0</v>
      </c>
      <c r="CC34" s="158">
        <f t="shared" si="7"/>
        <v>0</v>
      </c>
      <c r="CD34" s="160">
        <f t="shared" si="7"/>
        <v>0</v>
      </c>
      <c r="CE34" s="157">
        <f t="shared" si="8"/>
        <v>1665</v>
      </c>
      <c r="CF34" s="158">
        <f t="shared" si="8"/>
        <v>4273</v>
      </c>
      <c r="CG34" s="158">
        <f t="shared" si="8"/>
        <v>21</v>
      </c>
      <c r="CH34" s="158">
        <f t="shared" si="8"/>
        <v>0</v>
      </c>
      <c r="CI34" s="160">
        <f t="shared" si="8"/>
        <v>0</v>
      </c>
    </row>
    <row r="35" spans="1:87" x14ac:dyDescent="0.15">
      <c r="A35" s="416"/>
      <c r="B35" s="173" t="s">
        <v>302</v>
      </c>
      <c r="C35" s="157">
        <v>146.19999999999999</v>
      </c>
      <c r="D35" s="158">
        <v>440</v>
      </c>
      <c r="E35" s="158">
        <v>4</v>
      </c>
      <c r="F35" s="158">
        <v>0</v>
      </c>
      <c r="G35" s="158">
        <v>0</v>
      </c>
      <c r="H35" s="157">
        <v>159.69999999999999</v>
      </c>
      <c r="I35" s="158">
        <v>428</v>
      </c>
      <c r="J35" s="158">
        <v>1</v>
      </c>
      <c r="K35" s="158">
        <v>0</v>
      </c>
      <c r="L35" s="158">
        <v>0</v>
      </c>
      <c r="M35" s="157">
        <v>152.6</v>
      </c>
      <c r="N35" s="158">
        <v>474</v>
      </c>
      <c r="O35" s="158">
        <v>6</v>
      </c>
      <c r="P35" s="158">
        <v>0</v>
      </c>
      <c r="Q35" s="158">
        <v>0</v>
      </c>
      <c r="R35" s="157">
        <f t="shared" si="0"/>
        <v>458.5</v>
      </c>
      <c r="S35" s="159">
        <f t="shared" si="0"/>
        <v>1342</v>
      </c>
      <c r="T35" s="158">
        <f t="shared" si="0"/>
        <v>11</v>
      </c>
      <c r="U35" s="158">
        <f t="shared" si="0"/>
        <v>0</v>
      </c>
      <c r="V35" s="160">
        <f t="shared" si="0"/>
        <v>0</v>
      </c>
      <c r="W35" s="157">
        <v>152.6</v>
      </c>
      <c r="X35" s="158">
        <v>474</v>
      </c>
      <c r="Y35" s="158">
        <v>6</v>
      </c>
      <c r="Z35" s="158">
        <v>0</v>
      </c>
      <c r="AA35" s="158">
        <v>0</v>
      </c>
      <c r="AB35" s="157">
        <v>126.2</v>
      </c>
      <c r="AC35" s="158">
        <v>228</v>
      </c>
      <c r="AD35" s="158">
        <v>7</v>
      </c>
      <c r="AE35" s="158">
        <v>0</v>
      </c>
      <c r="AF35" s="158">
        <v>0</v>
      </c>
      <c r="AG35" s="157">
        <v>174.4</v>
      </c>
      <c r="AH35" s="158">
        <v>465</v>
      </c>
      <c r="AI35" s="158">
        <v>1</v>
      </c>
      <c r="AJ35" s="158">
        <v>0</v>
      </c>
      <c r="AK35" s="158">
        <v>0</v>
      </c>
      <c r="AL35" s="157">
        <f t="shared" si="2"/>
        <v>453.20000000000005</v>
      </c>
      <c r="AM35" s="159">
        <f t="shared" si="2"/>
        <v>1167</v>
      </c>
      <c r="AN35" s="158">
        <f t="shared" si="2"/>
        <v>14</v>
      </c>
      <c r="AO35" s="158">
        <f t="shared" si="2"/>
        <v>0</v>
      </c>
      <c r="AP35" s="160">
        <f t="shared" si="2"/>
        <v>0</v>
      </c>
      <c r="AQ35" s="157">
        <v>283.10000000000002</v>
      </c>
      <c r="AR35" s="158">
        <v>607</v>
      </c>
      <c r="AS35" s="158">
        <v>4</v>
      </c>
      <c r="AT35" s="158">
        <v>0</v>
      </c>
      <c r="AU35" s="158">
        <v>0</v>
      </c>
      <c r="AV35" s="157">
        <v>141.1</v>
      </c>
      <c r="AW35" s="158">
        <v>384</v>
      </c>
      <c r="AX35" s="158">
        <v>7</v>
      </c>
      <c r="AY35" s="158">
        <v>0</v>
      </c>
      <c r="AZ35" s="158">
        <v>0</v>
      </c>
      <c r="BA35" s="157">
        <v>202.3</v>
      </c>
      <c r="BB35" s="158">
        <v>440</v>
      </c>
      <c r="BC35" s="158">
        <v>2</v>
      </c>
      <c r="BD35" s="158">
        <v>0</v>
      </c>
      <c r="BE35" s="158">
        <v>0</v>
      </c>
      <c r="BF35" s="157">
        <f t="shared" si="4"/>
        <v>626.5</v>
      </c>
      <c r="BG35" s="159">
        <f t="shared" si="4"/>
        <v>1431</v>
      </c>
      <c r="BH35" s="158">
        <f t="shared" si="4"/>
        <v>13</v>
      </c>
      <c r="BI35" s="158">
        <f t="shared" si="4"/>
        <v>0</v>
      </c>
      <c r="BJ35" s="160">
        <f t="shared" si="4"/>
        <v>0</v>
      </c>
      <c r="BK35" s="157">
        <v>143.1</v>
      </c>
      <c r="BL35" s="158">
        <v>465</v>
      </c>
      <c r="BM35" s="158">
        <v>0</v>
      </c>
      <c r="BN35" s="158">
        <v>0</v>
      </c>
      <c r="BO35" s="160">
        <v>0</v>
      </c>
      <c r="BP35" s="157">
        <v>98.7</v>
      </c>
      <c r="BQ35" s="158">
        <v>223</v>
      </c>
      <c r="BR35" s="158">
        <v>0</v>
      </c>
      <c r="BS35" s="158">
        <v>0</v>
      </c>
      <c r="BT35" s="158">
        <v>0</v>
      </c>
      <c r="BU35" s="157">
        <v>120.6</v>
      </c>
      <c r="BV35" s="158">
        <v>387</v>
      </c>
      <c r="BW35" s="158">
        <v>3</v>
      </c>
      <c r="BX35" s="158">
        <v>0</v>
      </c>
      <c r="BY35" s="158">
        <v>0</v>
      </c>
      <c r="BZ35" s="157">
        <f t="shared" si="6"/>
        <v>362.4</v>
      </c>
      <c r="CA35" s="159">
        <f t="shared" si="6"/>
        <v>1075</v>
      </c>
      <c r="CB35" s="158">
        <f t="shared" si="7"/>
        <v>3</v>
      </c>
      <c r="CC35" s="158">
        <f t="shared" si="7"/>
        <v>0</v>
      </c>
      <c r="CD35" s="160">
        <f t="shared" si="7"/>
        <v>0</v>
      </c>
      <c r="CE35" s="157">
        <f t="shared" si="8"/>
        <v>1900.6</v>
      </c>
      <c r="CF35" s="158">
        <f t="shared" si="8"/>
        <v>5015</v>
      </c>
      <c r="CG35" s="158">
        <f t="shared" si="8"/>
        <v>41</v>
      </c>
      <c r="CH35" s="158">
        <f t="shared" si="8"/>
        <v>0</v>
      </c>
      <c r="CI35" s="160">
        <f t="shared" si="8"/>
        <v>0</v>
      </c>
    </row>
    <row r="36" spans="1:87" x14ac:dyDescent="0.15">
      <c r="A36" s="416"/>
      <c r="B36" s="173" t="s">
        <v>303</v>
      </c>
      <c r="C36" s="157">
        <v>143.1</v>
      </c>
      <c r="D36" s="158">
        <v>532</v>
      </c>
      <c r="E36" s="158">
        <v>4</v>
      </c>
      <c r="F36" s="158">
        <v>0</v>
      </c>
      <c r="G36" s="158">
        <v>0</v>
      </c>
      <c r="H36" s="157">
        <v>138.5</v>
      </c>
      <c r="I36" s="158">
        <v>341</v>
      </c>
      <c r="J36" s="158">
        <v>5</v>
      </c>
      <c r="K36" s="158">
        <v>0</v>
      </c>
      <c r="L36" s="158">
        <v>0</v>
      </c>
      <c r="M36" s="157">
        <v>184.8</v>
      </c>
      <c r="N36" s="158">
        <v>568</v>
      </c>
      <c r="O36" s="158">
        <v>18</v>
      </c>
      <c r="P36" s="158">
        <v>0</v>
      </c>
      <c r="Q36" s="158">
        <v>0</v>
      </c>
      <c r="R36" s="157">
        <f t="shared" si="0"/>
        <v>466.40000000000003</v>
      </c>
      <c r="S36" s="159">
        <f t="shared" si="0"/>
        <v>1441</v>
      </c>
      <c r="T36" s="158">
        <f t="shared" si="0"/>
        <v>27</v>
      </c>
      <c r="U36" s="158">
        <f t="shared" si="0"/>
        <v>0</v>
      </c>
      <c r="V36" s="160">
        <f t="shared" si="0"/>
        <v>0</v>
      </c>
      <c r="W36" s="157">
        <v>184.8</v>
      </c>
      <c r="X36" s="158">
        <v>568</v>
      </c>
      <c r="Y36" s="158">
        <v>18</v>
      </c>
      <c r="Z36" s="158">
        <v>0</v>
      </c>
      <c r="AA36" s="158">
        <v>0</v>
      </c>
      <c r="AB36" s="157">
        <v>153.5</v>
      </c>
      <c r="AC36" s="158">
        <v>398</v>
      </c>
      <c r="AD36" s="158">
        <v>2</v>
      </c>
      <c r="AE36" s="158">
        <v>0</v>
      </c>
      <c r="AF36" s="158">
        <v>0</v>
      </c>
      <c r="AG36" s="157">
        <v>115.6</v>
      </c>
      <c r="AH36" s="158">
        <v>449</v>
      </c>
      <c r="AI36" s="158">
        <v>1</v>
      </c>
      <c r="AJ36" s="158">
        <v>0</v>
      </c>
      <c r="AK36" s="158">
        <v>0</v>
      </c>
      <c r="AL36" s="157">
        <f t="shared" si="2"/>
        <v>453.9</v>
      </c>
      <c r="AM36" s="159">
        <f t="shared" si="2"/>
        <v>1415</v>
      </c>
      <c r="AN36" s="158">
        <f t="shared" si="2"/>
        <v>21</v>
      </c>
      <c r="AO36" s="158">
        <f t="shared" si="2"/>
        <v>0</v>
      </c>
      <c r="AP36" s="160">
        <f t="shared" si="2"/>
        <v>0</v>
      </c>
      <c r="AQ36" s="157">
        <v>225</v>
      </c>
      <c r="AR36" s="158">
        <v>443</v>
      </c>
      <c r="AS36" s="158">
        <v>11</v>
      </c>
      <c r="AT36" s="158">
        <v>0</v>
      </c>
      <c r="AU36" s="158">
        <v>0</v>
      </c>
      <c r="AV36" s="157">
        <v>137.1</v>
      </c>
      <c r="AW36" s="158">
        <v>378</v>
      </c>
      <c r="AX36" s="158">
        <v>1</v>
      </c>
      <c r="AY36" s="158">
        <v>0</v>
      </c>
      <c r="AZ36" s="158">
        <v>0</v>
      </c>
      <c r="BA36" s="157">
        <v>157.5</v>
      </c>
      <c r="BB36" s="158">
        <v>525</v>
      </c>
      <c r="BC36" s="158">
        <v>3</v>
      </c>
      <c r="BD36" s="158">
        <v>0</v>
      </c>
      <c r="BE36" s="158">
        <v>0</v>
      </c>
      <c r="BF36" s="157">
        <f t="shared" si="4"/>
        <v>519.6</v>
      </c>
      <c r="BG36" s="159">
        <f t="shared" si="4"/>
        <v>1346</v>
      </c>
      <c r="BH36" s="158">
        <f t="shared" si="4"/>
        <v>15</v>
      </c>
      <c r="BI36" s="158">
        <f t="shared" si="4"/>
        <v>0</v>
      </c>
      <c r="BJ36" s="160">
        <f t="shared" si="4"/>
        <v>0</v>
      </c>
      <c r="BK36" s="157">
        <v>130.19999999999999</v>
      </c>
      <c r="BL36" s="158">
        <v>475</v>
      </c>
      <c r="BM36" s="158">
        <v>2</v>
      </c>
      <c r="BN36" s="158">
        <v>0</v>
      </c>
      <c r="BO36" s="160">
        <v>0</v>
      </c>
      <c r="BP36" s="157">
        <v>106.2</v>
      </c>
      <c r="BQ36" s="158">
        <v>393</v>
      </c>
      <c r="BR36" s="158">
        <v>0</v>
      </c>
      <c r="BS36" s="158">
        <v>0</v>
      </c>
      <c r="BT36" s="158">
        <v>0</v>
      </c>
      <c r="BU36" s="157">
        <v>123.80000000000001</v>
      </c>
      <c r="BV36" s="158">
        <v>521</v>
      </c>
      <c r="BW36" s="158">
        <v>8</v>
      </c>
      <c r="BX36" s="158">
        <v>0</v>
      </c>
      <c r="BY36" s="158">
        <v>0</v>
      </c>
      <c r="BZ36" s="157">
        <f t="shared" si="6"/>
        <v>360.2</v>
      </c>
      <c r="CA36" s="159">
        <f t="shared" si="6"/>
        <v>1389</v>
      </c>
      <c r="CB36" s="158">
        <f t="shared" si="7"/>
        <v>10</v>
      </c>
      <c r="CC36" s="158">
        <f t="shared" si="7"/>
        <v>0</v>
      </c>
      <c r="CD36" s="160">
        <f t="shared" si="7"/>
        <v>0</v>
      </c>
      <c r="CE36" s="157">
        <f t="shared" si="8"/>
        <v>1800.1000000000001</v>
      </c>
      <c r="CF36" s="158">
        <f t="shared" si="8"/>
        <v>5591</v>
      </c>
      <c r="CG36" s="158">
        <f t="shared" si="8"/>
        <v>73</v>
      </c>
      <c r="CH36" s="158">
        <f t="shared" si="8"/>
        <v>0</v>
      </c>
      <c r="CI36" s="160">
        <f t="shared" si="8"/>
        <v>0</v>
      </c>
    </row>
    <row r="37" spans="1:87" x14ac:dyDescent="0.15">
      <c r="A37" s="416"/>
      <c r="B37" s="173" t="s">
        <v>304</v>
      </c>
      <c r="C37" s="157">
        <v>110.2</v>
      </c>
      <c r="D37" s="158">
        <v>544</v>
      </c>
      <c r="E37" s="158">
        <v>0</v>
      </c>
      <c r="F37" s="158">
        <v>0</v>
      </c>
      <c r="G37" s="158">
        <v>0</v>
      </c>
      <c r="H37" s="157">
        <v>81.2</v>
      </c>
      <c r="I37" s="158">
        <v>378</v>
      </c>
      <c r="J37" s="158">
        <v>0</v>
      </c>
      <c r="K37" s="158">
        <v>0</v>
      </c>
      <c r="L37" s="158">
        <v>0</v>
      </c>
      <c r="M37" s="157">
        <v>141</v>
      </c>
      <c r="N37" s="158">
        <v>459</v>
      </c>
      <c r="O37" s="158">
        <v>0</v>
      </c>
      <c r="P37" s="158">
        <v>0</v>
      </c>
      <c r="Q37" s="158">
        <v>0</v>
      </c>
      <c r="R37" s="157">
        <f t="shared" si="0"/>
        <v>332.4</v>
      </c>
      <c r="S37" s="159">
        <f t="shared" si="0"/>
        <v>1381</v>
      </c>
      <c r="T37" s="158">
        <f t="shared" si="0"/>
        <v>0</v>
      </c>
      <c r="U37" s="158">
        <f t="shared" si="0"/>
        <v>0</v>
      </c>
      <c r="V37" s="160">
        <f t="shared" si="0"/>
        <v>0</v>
      </c>
      <c r="W37" s="157">
        <v>138.69999999999999</v>
      </c>
      <c r="X37" s="158">
        <v>417</v>
      </c>
      <c r="Y37" s="158">
        <v>0</v>
      </c>
      <c r="Z37" s="158">
        <v>0</v>
      </c>
      <c r="AA37" s="158">
        <v>0</v>
      </c>
      <c r="AB37" s="157">
        <v>74</v>
      </c>
      <c r="AC37" s="158">
        <v>377</v>
      </c>
      <c r="AD37" s="158">
        <v>0</v>
      </c>
      <c r="AE37" s="158">
        <v>0</v>
      </c>
      <c r="AF37" s="158">
        <v>0</v>
      </c>
      <c r="AG37" s="157">
        <v>106.8</v>
      </c>
      <c r="AH37" s="158">
        <v>478</v>
      </c>
      <c r="AI37" s="158">
        <v>0</v>
      </c>
      <c r="AJ37" s="158">
        <v>0</v>
      </c>
      <c r="AK37" s="158">
        <v>0</v>
      </c>
      <c r="AL37" s="157">
        <f t="shared" si="2"/>
        <v>319.5</v>
      </c>
      <c r="AM37" s="159">
        <f t="shared" si="2"/>
        <v>1272</v>
      </c>
      <c r="AN37" s="158">
        <f t="shared" si="2"/>
        <v>0</v>
      </c>
      <c r="AO37" s="158">
        <f t="shared" si="2"/>
        <v>0</v>
      </c>
      <c r="AP37" s="160">
        <f t="shared" si="2"/>
        <v>0</v>
      </c>
      <c r="AQ37" s="157">
        <v>168.2</v>
      </c>
      <c r="AR37" s="158">
        <v>545</v>
      </c>
      <c r="AS37" s="158">
        <v>0</v>
      </c>
      <c r="AT37" s="158">
        <v>0</v>
      </c>
      <c r="AU37" s="158">
        <v>0</v>
      </c>
      <c r="AV37" s="157">
        <v>144.9</v>
      </c>
      <c r="AW37" s="158">
        <v>623</v>
      </c>
      <c r="AX37" s="158">
        <v>0</v>
      </c>
      <c r="AY37" s="158">
        <v>0</v>
      </c>
      <c r="AZ37" s="158">
        <v>0</v>
      </c>
      <c r="BA37" s="157">
        <v>151.80000000000001</v>
      </c>
      <c r="BB37" s="158">
        <v>649</v>
      </c>
      <c r="BC37" s="158">
        <v>0</v>
      </c>
      <c r="BD37" s="158">
        <v>0</v>
      </c>
      <c r="BE37" s="158">
        <v>0</v>
      </c>
      <c r="BF37" s="157">
        <f t="shared" si="4"/>
        <v>464.90000000000003</v>
      </c>
      <c r="BG37" s="159">
        <f t="shared" si="4"/>
        <v>1817</v>
      </c>
      <c r="BH37" s="158">
        <f t="shared" si="4"/>
        <v>0</v>
      </c>
      <c r="BI37" s="158">
        <f t="shared" si="4"/>
        <v>0</v>
      </c>
      <c r="BJ37" s="160">
        <f t="shared" si="4"/>
        <v>0</v>
      </c>
      <c r="BK37" s="157">
        <v>104.8</v>
      </c>
      <c r="BL37" s="158">
        <v>393</v>
      </c>
      <c r="BM37" s="158">
        <v>0</v>
      </c>
      <c r="BN37" s="158">
        <v>0</v>
      </c>
      <c r="BO37" s="160">
        <v>0</v>
      </c>
      <c r="BP37" s="157">
        <v>106.7</v>
      </c>
      <c r="BQ37" s="158">
        <v>480</v>
      </c>
      <c r="BR37" s="158">
        <v>0</v>
      </c>
      <c r="BS37" s="158">
        <v>0</v>
      </c>
      <c r="BT37" s="158">
        <v>0</v>
      </c>
      <c r="BU37" s="157">
        <v>127.7</v>
      </c>
      <c r="BV37" s="158">
        <v>544</v>
      </c>
      <c r="BW37" s="158">
        <v>0</v>
      </c>
      <c r="BX37" s="158">
        <v>0</v>
      </c>
      <c r="BY37" s="158">
        <v>0</v>
      </c>
      <c r="BZ37" s="157">
        <f t="shared" si="6"/>
        <v>339.2</v>
      </c>
      <c r="CA37" s="159">
        <f t="shared" si="6"/>
        <v>1417</v>
      </c>
      <c r="CB37" s="158">
        <f t="shared" si="7"/>
        <v>0</v>
      </c>
      <c r="CC37" s="158">
        <f t="shared" si="7"/>
        <v>0</v>
      </c>
      <c r="CD37" s="160">
        <f t="shared" si="7"/>
        <v>0</v>
      </c>
      <c r="CE37" s="157">
        <f t="shared" si="8"/>
        <v>1456</v>
      </c>
      <c r="CF37" s="158">
        <f t="shared" si="8"/>
        <v>5887</v>
      </c>
      <c r="CG37" s="158">
        <f t="shared" si="8"/>
        <v>0</v>
      </c>
      <c r="CH37" s="158">
        <f t="shared" si="8"/>
        <v>0</v>
      </c>
      <c r="CI37" s="160">
        <f t="shared" si="8"/>
        <v>0</v>
      </c>
    </row>
    <row r="38" spans="1:87" x14ac:dyDescent="0.15">
      <c r="A38" s="416"/>
      <c r="B38" s="173" t="s">
        <v>305</v>
      </c>
      <c r="C38" s="157">
        <v>65.900000000000006</v>
      </c>
      <c r="D38" s="158">
        <v>338</v>
      </c>
      <c r="E38" s="158">
        <v>0</v>
      </c>
      <c r="F38" s="158">
        <v>0</v>
      </c>
      <c r="G38" s="158">
        <v>0</v>
      </c>
      <c r="H38" s="157">
        <v>52</v>
      </c>
      <c r="I38" s="158">
        <v>207</v>
      </c>
      <c r="J38" s="158">
        <v>0</v>
      </c>
      <c r="K38" s="158">
        <v>0</v>
      </c>
      <c r="L38" s="158">
        <v>0</v>
      </c>
      <c r="M38" s="157">
        <v>90.1</v>
      </c>
      <c r="N38" s="158">
        <v>226</v>
      </c>
      <c r="O38" s="158">
        <v>0</v>
      </c>
      <c r="P38" s="158">
        <v>0</v>
      </c>
      <c r="Q38" s="158">
        <v>0</v>
      </c>
      <c r="R38" s="157">
        <f t="shared" si="0"/>
        <v>208</v>
      </c>
      <c r="S38" s="159">
        <f t="shared" si="0"/>
        <v>771</v>
      </c>
      <c r="T38" s="158">
        <f t="shared" si="0"/>
        <v>0</v>
      </c>
      <c r="U38" s="158">
        <f t="shared" si="0"/>
        <v>0</v>
      </c>
      <c r="V38" s="160">
        <f t="shared" si="0"/>
        <v>0</v>
      </c>
      <c r="W38" s="157">
        <v>69.599999999999994</v>
      </c>
      <c r="X38" s="158">
        <v>146</v>
      </c>
      <c r="Y38" s="158">
        <v>0</v>
      </c>
      <c r="Z38" s="158">
        <v>0</v>
      </c>
      <c r="AA38" s="158">
        <v>0</v>
      </c>
      <c r="AB38" s="157">
        <v>42.7</v>
      </c>
      <c r="AC38" s="158">
        <v>153</v>
      </c>
      <c r="AD38" s="158">
        <v>0</v>
      </c>
      <c r="AE38" s="158">
        <v>0</v>
      </c>
      <c r="AF38" s="158">
        <v>0</v>
      </c>
      <c r="AG38" s="157">
        <v>99.8</v>
      </c>
      <c r="AH38" s="158">
        <v>195</v>
      </c>
      <c r="AI38" s="158">
        <v>0</v>
      </c>
      <c r="AJ38" s="158">
        <v>0</v>
      </c>
      <c r="AK38" s="158">
        <v>0</v>
      </c>
      <c r="AL38" s="157">
        <f t="shared" si="2"/>
        <v>212.1</v>
      </c>
      <c r="AM38" s="159">
        <f t="shared" si="2"/>
        <v>494</v>
      </c>
      <c r="AN38" s="158">
        <f t="shared" si="2"/>
        <v>0</v>
      </c>
      <c r="AO38" s="158">
        <f t="shared" si="2"/>
        <v>0</v>
      </c>
      <c r="AP38" s="160">
        <f t="shared" si="2"/>
        <v>0</v>
      </c>
      <c r="AQ38" s="157">
        <v>107.9</v>
      </c>
      <c r="AR38" s="158">
        <v>249</v>
      </c>
      <c r="AS38" s="158">
        <v>0</v>
      </c>
      <c r="AT38" s="158">
        <v>0</v>
      </c>
      <c r="AU38" s="158">
        <v>0</v>
      </c>
      <c r="AV38" s="157">
        <v>74.7</v>
      </c>
      <c r="AW38" s="158">
        <v>222</v>
      </c>
      <c r="AX38" s="158">
        <v>0</v>
      </c>
      <c r="AY38" s="158">
        <v>0</v>
      </c>
      <c r="AZ38" s="158">
        <v>0</v>
      </c>
      <c r="BA38" s="157">
        <v>98.3</v>
      </c>
      <c r="BB38" s="158">
        <v>325</v>
      </c>
      <c r="BC38" s="158">
        <v>0</v>
      </c>
      <c r="BD38" s="158">
        <v>0</v>
      </c>
      <c r="BE38" s="158">
        <v>0</v>
      </c>
      <c r="BF38" s="157">
        <f t="shared" si="4"/>
        <v>280.90000000000003</v>
      </c>
      <c r="BG38" s="159">
        <f t="shared" si="4"/>
        <v>796</v>
      </c>
      <c r="BH38" s="158">
        <f t="shared" si="4"/>
        <v>0</v>
      </c>
      <c r="BI38" s="158">
        <f t="shared" si="4"/>
        <v>0</v>
      </c>
      <c r="BJ38" s="160">
        <f t="shared" si="4"/>
        <v>0</v>
      </c>
      <c r="BK38" s="157">
        <v>77.400000000000006</v>
      </c>
      <c r="BL38" s="158">
        <v>283</v>
      </c>
      <c r="BM38" s="158">
        <v>0</v>
      </c>
      <c r="BN38" s="158">
        <v>0</v>
      </c>
      <c r="BO38" s="160">
        <v>0</v>
      </c>
      <c r="BP38" s="157">
        <v>69.099999999999994</v>
      </c>
      <c r="BQ38" s="158">
        <v>293</v>
      </c>
      <c r="BR38" s="158">
        <v>0</v>
      </c>
      <c r="BS38" s="158">
        <v>0</v>
      </c>
      <c r="BT38" s="158">
        <v>0</v>
      </c>
      <c r="BU38" s="157">
        <v>79.599999999999994</v>
      </c>
      <c r="BV38" s="158">
        <v>324</v>
      </c>
      <c r="BW38" s="158">
        <v>0</v>
      </c>
      <c r="BX38" s="158">
        <v>0</v>
      </c>
      <c r="BY38" s="158">
        <v>0</v>
      </c>
      <c r="BZ38" s="157">
        <f t="shared" si="6"/>
        <v>226.1</v>
      </c>
      <c r="CA38" s="159">
        <f t="shared" si="6"/>
        <v>900</v>
      </c>
      <c r="CB38" s="158">
        <f t="shared" si="7"/>
        <v>0</v>
      </c>
      <c r="CC38" s="158">
        <f t="shared" si="7"/>
        <v>0</v>
      </c>
      <c r="CD38" s="160">
        <f t="shared" si="7"/>
        <v>0</v>
      </c>
      <c r="CE38" s="157">
        <f t="shared" si="8"/>
        <v>927.1</v>
      </c>
      <c r="CF38" s="158">
        <f t="shared" si="8"/>
        <v>2961</v>
      </c>
      <c r="CG38" s="158">
        <f t="shared" si="8"/>
        <v>0</v>
      </c>
      <c r="CH38" s="158">
        <f t="shared" si="8"/>
        <v>0</v>
      </c>
      <c r="CI38" s="160">
        <f t="shared" si="8"/>
        <v>0</v>
      </c>
    </row>
    <row r="39" spans="1:87" x14ac:dyDescent="0.15">
      <c r="A39" s="416"/>
      <c r="B39" s="173" t="s">
        <v>306</v>
      </c>
      <c r="C39" s="157">
        <v>180.5</v>
      </c>
      <c r="D39" s="158">
        <v>682</v>
      </c>
      <c r="E39" s="158">
        <v>0</v>
      </c>
      <c r="F39" s="158">
        <v>0</v>
      </c>
      <c r="G39" s="158">
        <v>0</v>
      </c>
      <c r="H39" s="157">
        <v>147.19999999999999</v>
      </c>
      <c r="I39" s="158">
        <v>493</v>
      </c>
      <c r="J39" s="158">
        <v>0</v>
      </c>
      <c r="K39" s="158">
        <v>0</v>
      </c>
      <c r="L39" s="158">
        <v>0</v>
      </c>
      <c r="M39" s="157">
        <v>239.2</v>
      </c>
      <c r="N39" s="158">
        <v>671</v>
      </c>
      <c r="O39" s="158">
        <v>0</v>
      </c>
      <c r="P39" s="158">
        <v>0</v>
      </c>
      <c r="Q39" s="158">
        <v>0</v>
      </c>
      <c r="R39" s="157">
        <f t="shared" si="0"/>
        <v>566.9</v>
      </c>
      <c r="S39" s="159">
        <f t="shared" si="0"/>
        <v>1846</v>
      </c>
      <c r="T39" s="158">
        <f t="shared" si="0"/>
        <v>0</v>
      </c>
      <c r="U39" s="158">
        <f t="shared" si="0"/>
        <v>0</v>
      </c>
      <c r="V39" s="160">
        <f t="shared" si="0"/>
        <v>0</v>
      </c>
      <c r="W39" s="157">
        <v>174.1</v>
      </c>
      <c r="X39" s="158">
        <v>409</v>
      </c>
      <c r="Y39" s="158">
        <v>0</v>
      </c>
      <c r="Z39" s="158">
        <v>0</v>
      </c>
      <c r="AA39" s="158">
        <v>0</v>
      </c>
      <c r="AB39" s="157">
        <v>200.9</v>
      </c>
      <c r="AC39" s="158">
        <v>523</v>
      </c>
      <c r="AD39" s="158">
        <v>0</v>
      </c>
      <c r="AE39" s="158">
        <v>0</v>
      </c>
      <c r="AF39" s="158">
        <v>0</v>
      </c>
      <c r="AG39" s="157">
        <v>171.5</v>
      </c>
      <c r="AH39" s="158">
        <v>579</v>
      </c>
      <c r="AI39" s="158">
        <v>0</v>
      </c>
      <c r="AJ39" s="158">
        <v>0</v>
      </c>
      <c r="AK39" s="158">
        <v>0</v>
      </c>
      <c r="AL39" s="157">
        <f t="shared" si="2"/>
        <v>546.5</v>
      </c>
      <c r="AM39" s="159">
        <f t="shared" si="2"/>
        <v>1511</v>
      </c>
      <c r="AN39" s="158">
        <f t="shared" si="2"/>
        <v>0</v>
      </c>
      <c r="AO39" s="158">
        <f t="shared" si="2"/>
        <v>0</v>
      </c>
      <c r="AP39" s="160">
        <f t="shared" si="2"/>
        <v>0</v>
      </c>
      <c r="AQ39" s="157">
        <v>326.5</v>
      </c>
      <c r="AR39" s="158">
        <v>619</v>
      </c>
      <c r="AS39" s="158">
        <v>0</v>
      </c>
      <c r="AT39" s="158">
        <v>0</v>
      </c>
      <c r="AU39" s="158">
        <v>0</v>
      </c>
      <c r="AV39" s="157">
        <v>191.7</v>
      </c>
      <c r="AW39" s="158">
        <v>668</v>
      </c>
      <c r="AX39" s="158">
        <v>0</v>
      </c>
      <c r="AY39" s="158">
        <v>0</v>
      </c>
      <c r="AZ39" s="158">
        <v>0</v>
      </c>
      <c r="BA39" s="157">
        <v>212.7</v>
      </c>
      <c r="BB39" s="158">
        <v>632</v>
      </c>
      <c r="BC39" s="158">
        <v>0</v>
      </c>
      <c r="BD39" s="158">
        <v>0</v>
      </c>
      <c r="BE39" s="158">
        <v>0</v>
      </c>
      <c r="BF39" s="157">
        <f t="shared" si="4"/>
        <v>730.90000000000009</v>
      </c>
      <c r="BG39" s="159">
        <f t="shared" si="4"/>
        <v>1919</v>
      </c>
      <c r="BH39" s="158">
        <f t="shared" si="4"/>
        <v>0</v>
      </c>
      <c r="BI39" s="158">
        <f t="shared" si="4"/>
        <v>0</v>
      </c>
      <c r="BJ39" s="160">
        <f t="shared" si="4"/>
        <v>0</v>
      </c>
      <c r="BK39" s="157">
        <v>218.2</v>
      </c>
      <c r="BL39" s="158">
        <v>644</v>
      </c>
      <c r="BM39" s="158">
        <v>0</v>
      </c>
      <c r="BN39" s="158">
        <v>0</v>
      </c>
      <c r="BO39" s="160">
        <v>0</v>
      </c>
      <c r="BP39" s="157">
        <v>146.9</v>
      </c>
      <c r="BQ39" s="158">
        <v>341</v>
      </c>
      <c r="BR39" s="158">
        <v>0</v>
      </c>
      <c r="BS39" s="158">
        <v>0</v>
      </c>
      <c r="BT39" s="158">
        <v>0</v>
      </c>
      <c r="BU39" s="157">
        <v>195.3</v>
      </c>
      <c r="BV39" s="158">
        <v>383</v>
      </c>
      <c r="BW39" s="158">
        <v>0</v>
      </c>
      <c r="BX39" s="158">
        <v>0</v>
      </c>
      <c r="BY39" s="158">
        <v>0</v>
      </c>
      <c r="BZ39" s="157">
        <f t="shared" si="6"/>
        <v>560.40000000000009</v>
      </c>
      <c r="CA39" s="159">
        <f t="shared" si="6"/>
        <v>1368</v>
      </c>
      <c r="CB39" s="158">
        <f t="shared" si="7"/>
        <v>0</v>
      </c>
      <c r="CC39" s="158">
        <f t="shared" si="7"/>
        <v>0</v>
      </c>
      <c r="CD39" s="160">
        <f t="shared" si="7"/>
        <v>0</v>
      </c>
      <c r="CE39" s="157">
        <f t="shared" si="8"/>
        <v>2404.7000000000003</v>
      </c>
      <c r="CF39" s="158">
        <f t="shared" si="8"/>
        <v>6644</v>
      </c>
      <c r="CG39" s="158">
        <f t="shared" si="8"/>
        <v>0</v>
      </c>
      <c r="CH39" s="158">
        <f t="shared" si="8"/>
        <v>0</v>
      </c>
      <c r="CI39" s="160">
        <f t="shared" si="8"/>
        <v>0</v>
      </c>
    </row>
    <row r="40" spans="1:87" s="123" customFormat="1" ht="14.25" customHeight="1" thickBot="1" x14ac:dyDescent="0.2">
      <c r="A40" s="416"/>
      <c r="B40" s="174" t="s">
        <v>75</v>
      </c>
      <c r="C40" s="161">
        <v>2978.5999999999995</v>
      </c>
      <c r="D40" s="162">
        <v>9482</v>
      </c>
      <c r="E40" s="162">
        <v>42</v>
      </c>
      <c r="F40" s="162">
        <v>0</v>
      </c>
      <c r="G40" s="163">
        <v>0</v>
      </c>
      <c r="H40" s="161">
        <v>2760.0999999999995</v>
      </c>
      <c r="I40" s="162">
        <v>8376</v>
      </c>
      <c r="J40" s="162">
        <v>103</v>
      </c>
      <c r="K40" s="162">
        <v>0</v>
      </c>
      <c r="L40" s="163">
        <v>0</v>
      </c>
      <c r="M40" s="161">
        <v>3744.3</v>
      </c>
      <c r="N40" s="162">
        <v>9363</v>
      </c>
      <c r="O40" s="162">
        <v>95</v>
      </c>
      <c r="P40" s="162">
        <v>0</v>
      </c>
      <c r="Q40" s="163">
        <v>0</v>
      </c>
      <c r="R40" s="164">
        <f t="shared" si="0"/>
        <v>9483</v>
      </c>
      <c r="S40" s="165">
        <f t="shared" si="0"/>
        <v>27221</v>
      </c>
      <c r="T40" s="166">
        <f t="shared" si="0"/>
        <v>240</v>
      </c>
      <c r="U40" s="166">
        <f t="shared" si="0"/>
        <v>0</v>
      </c>
      <c r="V40" s="167">
        <f t="shared" si="0"/>
        <v>0</v>
      </c>
      <c r="W40" s="164">
        <v>2725.3</v>
      </c>
      <c r="X40" s="166">
        <v>7308</v>
      </c>
      <c r="Y40" s="166">
        <v>131</v>
      </c>
      <c r="Z40" s="162">
        <v>0</v>
      </c>
      <c r="AA40" s="163">
        <v>0</v>
      </c>
      <c r="AB40" s="161">
        <v>2736.7999999999997</v>
      </c>
      <c r="AC40" s="162">
        <v>7573</v>
      </c>
      <c r="AD40" s="162">
        <v>47</v>
      </c>
      <c r="AE40" s="162">
        <v>0</v>
      </c>
      <c r="AF40" s="163">
        <v>0</v>
      </c>
      <c r="AG40" s="161">
        <v>3138.3000000000011</v>
      </c>
      <c r="AH40" s="162">
        <v>8981</v>
      </c>
      <c r="AI40" s="162">
        <v>48</v>
      </c>
      <c r="AJ40" s="162">
        <v>0</v>
      </c>
      <c r="AK40" s="163">
        <v>0</v>
      </c>
      <c r="AL40" s="164">
        <f t="shared" si="2"/>
        <v>8600.4000000000015</v>
      </c>
      <c r="AM40" s="165">
        <f t="shared" si="2"/>
        <v>23862</v>
      </c>
      <c r="AN40" s="166">
        <f t="shared" si="2"/>
        <v>226</v>
      </c>
      <c r="AO40" s="166">
        <f t="shared" si="2"/>
        <v>0</v>
      </c>
      <c r="AP40" s="167">
        <f t="shared" si="2"/>
        <v>0</v>
      </c>
      <c r="AQ40" s="161">
        <v>4541.3999999999996</v>
      </c>
      <c r="AR40" s="162">
        <v>9802</v>
      </c>
      <c r="AS40" s="162">
        <v>95</v>
      </c>
      <c r="AT40" s="162">
        <v>0</v>
      </c>
      <c r="AU40" s="163">
        <v>0</v>
      </c>
      <c r="AV40" s="161">
        <v>3199.7999999999993</v>
      </c>
      <c r="AW40" s="162">
        <v>9530</v>
      </c>
      <c r="AX40" s="162">
        <v>73</v>
      </c>
      <c r="AY40" s="162">
        <v>0</v>
      </c>
      <c r="AZ40" s="163">
        <v>0</v>
      </c>
      <c r="BA40" s="161">
        <v>3777</v>
      </c>
      <c r="BB40" s="162">
        <v>11820</v>
      </c>
      <c r="BC40" s="162">
        <v>47</v>
      </c>
      <c r="BD40" s="162">
        <v>0</v>
      </c>
      <c r="BE40" s="163">
        <v>0</v>
      </c>
      <c r="BF40" s="164">
        <f t="shared" si="4"/>
        <v>11518.199999999999</v>
      </c>
      <c r="BG40" s="165">
        <f t="shared" si="4"/>
        <v>31152</v>
      </c>
      <c r="BH40" s="166">
        <f t="shared" si="4"/>
        <v>215</v>
      </c>
      <c r="BI40" s="166">
        <f t="shared" si="4"/>
        <v>0</v>
      </c>
      <c r="BJ40" s="167">
        <f t="shared" si="4"/>
        <v>0</v>
      </c>
      <c r="BK40" s="161">
        <v>3203.5999999999995</v>
      </c>
      <c r="BL40" s="162">
        <v>10015</v>
      </c>
      <c r="BM40" s="162">
        <v>27</v>
      </c>
      <c r="BN40" s="162">
        <v>0</v>
      </c>
      <c r="BO40" s="309">
        <v>0</v>
      </c>
      <c r="BP40" s="161">
        <v>2765.599999999999</v>
      </c>
      <c r="BQ40" s="162">
        <v>8035</v>
      </c>
      <c r="BR40" s="162">
        <v>36</v>
      </c>
      <c r="BS40" s="162">
        <v>0</v>
      </c>
      <c r="BT40" s="163">
        <v>0</v>
      </c>
      <c r="BU40" s="161">
        <v>3290.9</v>
      </c>
      <c r="BV40" s="162">
        <v>9084</v>
      </c>
      <c r="BW40" s="162">
        <v>66</v>
      </c>
      <c r="BX40" s="162">
        <v>0</v>
      </c>
      <c r="BY40" s="163">
        <v>0</v>
      </c>
      <c r="BZ40" s="164">
        <f t="shared" si="6"/>
        <v>9260.0999999999985</v>
      </c>
      <c r="CA40" s="165">
        <f t="shared" si="6"/>
        <v>27134</v>
      </c>
      <c r="CB40" s="166">
        <f t="shared" si="7"/>
        <v>129</v>
      </c>
      <c r="CC40" s="166">
        <f t="shared" si="7"/>
        <v>0</v>
      </c>
      <c r="CD40" s="167">
        <f t="shared" si="7"/>
        <v>0</v>
      </c>
      <c r="CE40" s="161">
        <f t="shared" si="8"/>
        <v>38861.699999999997</v>
      </c>
      <c r="CF40" s="162">
        <f t="shared" si="8"/>
        <v>109369</v>
      </c>
      <c r="CG40" s="162">
        <f t="shared" si="8"/>
        <v>810</v>
      </c>
      <c r="CH40" s="162">
        <f t="shared" si="8"/>
        <v>0</v>
      </c>
      <c r="CI40" s="163">
        <f t="shared" si="8"/>
        <v>0</v>
      </c>
    </row>
    <row r="41" spans="1:87" s="123" customFormat="1" ht="14.25" customHeight="1" x14ac:dyDescent="0.15">
      <c r="A41" s="417" t="s">
        <v>307</v>
      </c>
      <c r="B41" s="175" t="s">
        <v>375</v>
      </c>
      <c r="C41" s="169">
        <v>670.60000000000014</v>
      </c>
      <c r="D41" s="170">
        <v>694</v>
      </c>
      <c r="E41" s="170">
        <v>0</v>
      </c>
      <c r="F41" s="170">
        <v>0</v>
      </c>
      <c r="G41" s="170">
        <v>0</v>
      </c>
      <c r="H41" s="169">
        <v>571.99999999999989</v>
      </c>
      <c r="I41" s="170">
        <v>405</v>
      </c>
      <c r="J41" s="170">
        <v>4</v>
      </c>
      <c r="K41" s="170">
        <v>0</v>
      </c>
      <c r="L41" s="170">
        <v>0</v>
      </c>
      <c r="M41" s="169">
        <v>645.6</v>
      </c>
      <c r="N41" s="170">
        <v>577</v>
      </c>
      <c r="O41" s="170">
        <v>4</v>
      </c>
      <c r="P41" s="170">
        <v>0</v>
      </c>
      <c r="Q41" s="170">
        <v>0</v>
      </c>
      <c r="R41" s="169">
        <f t="shared" si="0"/>
        <v>1888.1999999999998</v>
      </c>
      <c r="S41" s="176">
        <f t="shared" si="0"/>
        <v>1676</v>
      </c>
      <c r="T41" s="170">
        <f t="shared" si="0"/>
        <v>8</v>
      </c>
      <c r="U41" s="170">
        <f t="shared" si="0"/>
        <v>0</v>
      </c>
      <c r="V41" s="172">
        <f t="shared" si="0"/>
        <v>0</v>
      </c>
      <c r="W41" s="169">
        <v>618.9</v>
      </c>
      <c r="X41" s="170">
        <v>399</v>
      </c>
      <c r="Y41" s="154">
        <v>1</v>
      </c>
      <c r="Z41" s="170">
        <v>0</v>
      </c>
      <c r="AA41" s="170">
        <v>0</v>
      </c>
      <c r="AB41" s="169">
        <v>713.09999999999991</v>
      </c>
      <c r="AC41" s="170">
        <v>498</v>
      </c>
      <c r="AD41" s="170">
        <v>8</v>
      </c>
      <c r="AE41" s="170">
        <v>0</v>
      </c>
      <c r="AF41" s="170">
        <v>0</v>
      </c>
      <c r="AG41" s="169">
        <v>728.09999999999991</v>
      </c>
      <c r="AH41" s="170">
        <v>465</v>
      </c>
      <c r="AI41" s="170">
        <v>208</v>
      </c>
      <c r="AJ41" s="170">
        <v>0</v>
      </c>
      <c r="AK41" s="170">
        <v>0</v>
      </c>
      <c r="AL41" s="169">
        <f t="shared" si="2"/>
        <v>2060.1</v>
      </c>
      <c r="AM41" s="176">
        <f t="shared" si="2"/>
        <v>1362</v>
      </c>
      <c r="AN41" s="170">
        <f t="shared" si="2"/>
        <v>217</v>
      </c>
      <c r="AO41" s="170">
        <f t="shared" si="2"/>
        <v>0</v>
      </c>
      <c r="AP41" s="172">
        <f t="shared" si="2"/>
        <v>0</v>
      </c>
      <c r="AQ41" s="169">
        <v>752.1</v>
      </c>
      <c r="AR41" s="170">
        <v>593</v>
      </c>
      <c r="AS41" s="170">
        <v>1</v>
      </c>
      <c r="AT41" s="170">
        <v>0</v>
      </c>
      <c r="AU41" s="170">
        <v>0</v>
      </c>
      <c r="AV41" s="169">
        <v>801.4</v>
      </c>
      <c r="AW41" s="170">
        <v>687</v>
      </c>
      <c r="AX41" s="170">
        <v>3</v>
      </c>
      <c r="AY41" s="170">
        <v>0</v>
      </c>
      <c r="AZ41" s="170">
        <v>0</v>
      </c>
      <c r="BA41" s="169">
        <v>929.40000000000032</v>
      </c>
      <c r="BB41" s="170">
        <v>865</v>
      </c>
      <c r="BC41" s="170">
        <v>6</v>
      </c>
      <c r="BD41" s="170">
        <v>0</v>
      </c>
      <c r="BE41" s="170">
        <v>0</v>
      </c>
      <c r="BF41" s="169">
        <f t="shared" si="4"/>
        <v>2482.9000000000005</v>
      </c>
      <c r="BG41" s="176">
        <f t="shared" si="4"/>
        <v>2145</v>
      </c>
      <c r="BH41" s="170">
        <f t="shared" si="4"/>
        <v>10</v>
      </c>
      <c r="BI41" s="170">
        <f t="shared" si="4"/>
        <v>0</v>
      </c>
      <c r="BJ41" s="172">
        <f t="shared" si="4"/>
        <v>0</v>
      </c>
      <c r="BK41" s="169">
        <v>845.4</v>
      </c>
      <c r="BL41" s="170">
        <v>932</v>
      </c>
      <c r="BM41" s="170">
        <v>1</v>
      </c>
      <c r="BN41" s="170">
        <v>0</v>
      </c>
      <c r="BO41" s="172">
        <v>0</v>
      </c>
      <c r="BP41" s="169">
        <v>663.5</v>
      </c>
      <c r="BQ41" s="170">
        <v>621</v>
      </c>
      <c r="BR41" s="170">
        <v>6</v>
      </c>
      <c r="BS41" s="170">
        <v>0</v>
      </c>
      <c r="BT41" s="170">
        <v>0</v>
      </c>
      <c r="BU41" s="169">
        <v>648.80000000000018</v>
      </c>
      <c r="BV41" s="170">
        <v>688</v>
      </c>
      <c r="BW41" s="170">
        <v>4</v>
      </c>
      <c r="BX41" s="170">
        <v>0</v>
      </c>
      <c r="BY41" s="170">
        <v>0</v>
      </c>
      <c r="BZ41" s="169">
        <f t="shared" si="6"/>
        <v>2157.7000000000003</v>
      </c>
      <c r="CA41" s="176">
        <f t="shared" si="6"/>
        <v>2241</v>
      </c>
      <c r="CB41" s="170">
        <f t="shared" si="7"/>
        <v>11</v>
      </c>
      <c r="CC41" s="170">
        <f t="shared" si="7"/>
        <v>0</v>
      </c>
      <c r="CD41" s="172">
        <f t="shared" si="7"/>
        <v>0</v>
      </c>
      <c r="CE41" s="169">
        <f t="shared" si="8"/>
        <v>8588.9000000000015</v>
      </c>
      <c r="CF41" s="170">
        <f t="shared" si="8"/>
        <v>7424</v>
      </c>
      <c r="CG41" s="170">
        <f t="shared" si="8"/>
        <v>246</v>
      </c>
      <c r="CH41" s="170">
        <f t="shared" si="8"/>
        <v>0</v>
      </c>
      <c r="CI41" s="172">
        <f t="shared" si="8"/>
        <v>0</v>
      </c>
    </row>
    <row r="42" spans="1:87" s="123" customFormat="1" ht="14.25" customHeight="1" x14ac:dyDescent="0.15">
      <c r="A42" s="418"/>
      <c r="B42" s="177" t="s">
        <v>376</v>
      </c>
      <c r="C42" s="157">
        <v>792.2</v>
      </c>
      <c r="D42" s="158">
        <v>499</v>
      </c>
      <c r="E42" s="158">
        <v>1</v>
      </c>
      <c r="F42" s="158">
        <v>0</v>
      </c>
      <c r="G42" s="158">
        <v>0</v>
      </c>
      <c r="H42" s="157">
        <v>1090.9999999999998</v>
      </c>
      <c r="I42" s="158">
        <v>551</v>
      </c>
      <c r="J42" s="158">
        <v>0</v>
      </c>
      <c r="K42" s="158">
        <v>0</v>
      </c>
      <c r="L42" s="158">
        <v>0</v>
      </c>
      <c r="M42" s="157">
        <v>1045.3999999999999</v>
      </c>
      <c r="N42" s="158">
        <v>630</v>
      </c>
      <c r="O42" s="158">
        <v>1</v>
      </c>
      <c r="P42" s="158">
        <v>0</v>
      </c>
      <c r="Q42" s="158">
        <v>0</v>
      </c>
      <c r="R42" s="157">
        <f t="shared" si="0"/>
        <v>2928.5999999999995</v>
      </c>
      <c r="S42" s="178">
        <f t="shared" si="0"/>
        <v>1680</v>
      </c>
      <c r="T42" s="158">
        <f t="shared" si="0"/>
        <v>2</v>
      </c>
      <c r="U42" s="158">
        <f t="shared" si="0"/>
        <v>0</v>
      </c>
      <c r="V42" s="160">
        <f t="shared" si="0"/>
        <v>0</v>
      </c>
      <c r="W42" s="157">
        <v>975.3</v>
      </c>
      <c r="X42" s="158">
        <v>407</v>
      </c>
      <c r="Y42" s="158">
        <v>0</v>
      </c>
      <c r="Z42" s="158">
        <v>0</v>
      </c>
      <c r="AA42" s="158">
        <v>0</v>
      </c>
      <c r="AB42" s="157">
        <v>908.2</v>
      </c>
      <c r="AC42" s="158">
        <v>418</v>
      </c>
      <c r="AD42" s="158">
        <v>0</v>
      </c>
      <c r="AE42" s="158">
        <v>0</v>
      </c>
      <c r="AF42" s="158">
        <v>0</v>
      </c>
      <c r="AG42" s="157">
        <v>937.60000000000014</v>
      </c>
      <c r="AH42" s="158">
        <v>284</v>
      </c>
      <c r="AI42" s="158">
        <v>0</v>
      </c>
      <c r="AJ42" s="158">
        <v>0</v>
      </c>
      <c r="AK42" s="158">
        <v>0</v>
      </c>
      <c r="AL42" s="157">
        <f t="shared" si="2"/>
        <v>2821.1000000000004</v>
      </c>
      <c r="AM42" s="178">
        <f t="shared" si="2"/>
        <v>1109</v>
      </c>
      <c r="AN42" s="158">
        <f t="shared" si="2"/>
        <v>0</v>
      </c>
      <c r="AO42" s="158">
        <f t="shared" si="2"/>
        <v>0</v>
      </c>
      <c r="AP42" s="160">
        <f t="shared" si="2"/>
        <v>0</v>
      </c>
      <c r="AQ42" s="157">
        <v>982.00000000000011</v>
      </c>
      <c r="AR42" s="158">
        <v>307</v>
      </c>
      <c r="AS42" s="158">
        <v>0</v>
      </c>
      <c r="AT42" s="158">
        <v>0</v>
      </c>
      <c r="AU42" s="158">
        <v>0</v>
      </c>
      <c r="AV42" s="157">
        <v>996.6</v>
      </c>
      <c r="AW42" s="158">
        <v>342</v>
      </c>
      <c r="AX42" s="158">
        <v>0</v>
      </c>
      <c r="AY42" s="158">
        <v>0</v>
      </c>
      <c r="AZ42" s="158">
        <v>0</v>
      </c>
      <c r="BA42" s="157">
        <v>909.5</v>
      </c>
      <c r="BB42" s="158">
        <v>482</v>
      </c>
      <c r="BC42" s="158">
        <v>0</v>
      </c>
      <c r="BD42" s="158">
        <v>0</v>
      </c>
      <c r="BE42" s="158">
        <v>0</v>
      </c>
      <c r="BF42" s="157">
        <f t="shared" si="4"/>
        <v>2888.1000000000004</v>
      </c>
      <c r="BG42" s="178">
        <f t="shared" si="4"/>
        <v>1131</v>
      </c>
      <c r="BH42" s="158">
        <f t="shared" si="4"/>
        <v>0</v>
      </c>
      <c r="BI42" s="158">
        <f t="shared" si="4"/>
        <v>0</v>
      </c>
      <c r="BJ42" s="160">
        <f t="shared" si="4"/>
        <v>0</v>
      </c>
      <c r="BK42" s="157">
        <v>730.8</v>
      </c>
      <c r="BL42" s="158">
        <v>298</v>
      </c>
      <c r="BM42" s="158">
        <v>0</v>
      </c>
      <c r="BN42" s="158">
        <v>0</v>
      </c>
      <c r="BO42" s="160">
        <v>0</v>
      </c>
      <c r="BP42" s="157">
        <v>634.4</v>
      </c>
      <c r="BQ42" s="158">
        <v>329</v>
      </c>
      <c r="BR42" s="158">
        <v>0</v>
      </c>
      <c r="BS42" s="158">
        <v>0</v>
      </c>
      <c r="BT42" s="158">
        <v>0</v>
      </c>
      <c r="BU42" s="157">
        <v>615.59999999999991</v>
      </c>
      <c r="BV42" s="158">
        <v>299</v>
      </c>
      <c r="BW42" s="158">
        <v>1</v>
      </c>
      <c r="BX42" s="158">
        <v>0</v>
      </c>
      <c r="BY42" s="158">
        <v>0</v>
      </c>
      <c r="BZ42" s="157">
        <f t="shared" si="6"/>
        <v>1980.7999999999997</v>
      </c>
      <c r="CA42" s="178">
        <f t="shared" si="6"/>
        <v>926</v>
      </c>
      <c r="CB42" s="158">
        <f t="shared" si="7"/>
        <v>1</v>
      </c>
      <c r="CC42" s="158">
        <f t="shared" si="7"/>
        <v>0</v>
      </c>
      <c r="CD42" s="160">
        <f t="shared" si="7"/>
        <v>0</v>
      </c>
      <c r="CE42" s="157">
        <f t="shared" si="8"/>
        <v>10618.599999999999</v>
      </c>
      <c r="CF42" s="158">
        <f t="shared" si="8"/>
        <v>4846</v>
      </c>
      <c r="CG42" s="158">
        <f t="shared" si="8"/>
        <v>3</v>
      </c>
      <c r="CH42" s="158">
        <f t="shared" si="8"/>
        <v>0</v>
      </c>
      <c r="CI42" s="160">
        <f t="shared" si="8"/>
        <v>0</v>
      </c>
    </row>
    <row r="43" spans="1:87" s="123" customFormat="1" ht="14.25" customHeight="1" x14ac:dyDescent="0.15">
      <c r="A43" s="418"/>
      <c r="B43" s="177" t="s">
        <v>168</v>
      </c>
      <c r="C43" s="157">
        <v>679.3</v>
      </c>
      <c r="D43" s="158">
        <v>464</v>
      </c>
      <c r="E43" s="158">
        <v>0</v>
      </c>
      <c r="F43" s="158">
        <v>0</v>
      </c>
      <c r="G43" s="158">
        <v>0</v>
      </c>
      <c r="H43" s="157">
        <v>678.19999999999993</v>
      </c>
      <c r="I43" s="158">
        <v>361</v>
      </c>
      <c r="J43" s="158">
        <v>0</v>
      </c>
      <c r="K43" s="158">
        <v>0</v>
      </c>
      <c r="L43" s="158">
        <v>0</v>
      </c>
      <c r="M43" s="157">
        <v>848.3</v>
      </c>
      <c r="N43" s="158">
        <v>304</v>
      </c>
      <c r="O43" s="158">
        <v>0</v>
      </c>
      <c r="P43" s="158">
        <v>0</v>
      </c>
      <c r="Q43" s="158">
        <v>0</v>
      </c>
      <c r="R43" s="157">
        <f t="shared" si="0"/>
        <v>2205.8000000000002</v>
      </c>
      <c r="S43" s="178">
        <f t="shared" si="0"/>
        <v>1129</v>
      </c>
      <c r="T43" s="158">
        <f t="shared" si="0"/>
        <v>0</v>
      </c>
      <c r="U43" s="158">
        <f t="shared" si="0"/>
        <v>0</v>
      </c>
      <c r="V43" s="160">
        <f t="shared" si="0"/>
        <v>0</v>
      </c>
      <c r="W43" s="157">
        <v>805.5999999999998</v>
      </c>
      <c r="X43" s="158">
        <v>354</v>
      </c>
      <c r="Y43" s="158">
        <v>4</v>
      </c>
      <c r="Z43" s="158">
        <v>0</v>
      </c>
      <c r="AA43" s="158">
        <v>0</v>
      </c>
      <c r="AB43" s="157">
        <v>871.60000000000014</v>
      </c>
      <c r="AC43" s="158">
        <v>449</v>
      </c>
      <c r="AD43" s="158">
        <v>2</v>
      </c>
      <c r="AE43" s="158">
        <v>0</v>
      </c>
      <c r="AF43" s="158">
        <v>0</v>
      </c>
      <c r="AG43" s="157">
        <v>898.49999999999977</v>
      </c>
      <c r="AH43" s="158">
        <v>472</v>
      </c>
      <c r="AI43" s="158">
        <v>5</v>
      </c>
      <c r="AJ43" s="158">
        <v>0</v>
      </c>
      <c r="AK43" s="158">
        <v>0</v>
      </c>
      <c r="AL43" s="157">
        <f t="shared" si="2"/>
        <v>2575.6999999999998</v>
      </c>
      <c r="AM43" s="178">
        <f t="shared" si="2"/>
        <v>1275</v>
      </c>
      <c r="AN43" s="158">
        <f t="shared" si="2"/>
        <v>11</v>
      </c>
      <c r="AO43" s="158">
        <f t="shared" si="2"/>
        <v>0</v>
      </c>
      <c r="AP43" s="160">
        <f t="shared" si="2"/>
        <v>0</v>
      </c>
      <c r="AQ43" s="157">
        <v>848.89999999999986</v>
      </c>
      <c r="AR43" s="158">
        <v>588</v>
      </c>
      <c r="AS43" s="158">
        <v>1</v>
      </c>
      <c r="AT43" s="158">
        <v>0</v>
      </c>
      <c r="AU43" s="158">
        <v>0</v>
      </c>
      <c r="AV43" s="157">
        <v>983.99999999999989</v>
      </c>
      <c r="AW43" s="158">
        <v>612</v>
      </c>
      <c r="AX43" s="158">
        <v>0</v>
      </c>
      <c r="AY43" s="158">
        <v>0</v>
      </c>
      <c r="AZ43" s="158">
        <v>0</v>
      </c>
      <c r="BA43" s="157">
        <v>1200.4000000000001</v>
      </c>
      <c r="BB43" s="158">
        <v>686</v>
      </c>
      <c r="BC43" s="158">
        <v>2</v>
      </c>
      <c r="BD43" s="158">
        <v>0</v>
      </c>
      <c r="BE43" s="158">
        <v>0</v>
      </c>
      <c r="BF43" s="157">
        <f t="shared" si="4"/>
        <v>3033.2999999999997</v>
      </c>
      <c r="BG43" s="178">
        <f t="shared" si="4"/>
        <v>1886</v>
      </c>
      <c r="BH43" s="158">
        <f t="shared" si="4"/>
        <v>3</v>
      </c>
      <c r="BI43" s="158">
        <f t="shared" si="4"/>
        <v>0</v>
      </c>
      <c r="BJ43" s="160">
        <f t="shared" si="4"/>
        <v>0</v>
      </c>
      <c r="BK43" s="157">
        <v>992.40000000000009</v>
      </c>
      <c r="BL43" s="158">
        <v>496</v>
      </c>
      <c r="BM43" s="158">
        <v>0</v>
      </c>
      <c r="BN43" s="158">
        <v>0</v>
      </c>
      <c r="BO43" s="160">
        <v>0</v>
      </c>
      <c r="BP43" s="157">
        <v>775.00000000000011</v>
      </c>
      <c r="BQ43" s="158">
        <v>361</v>
      </c>
      <c r="BR43" s="158">
        <v>1</v>
      </c>
      <c r="BS43" s="158">
        <v>0</v>
      </c>
      <c r="BT43" s="158">
        <v>0</v>
      </c>
      <c r="BU43" s="157">
        <v>867.89999999999986</v>
      </c>
      <c r="BV43" s="158">
        <v>449</v>
      </c>
      <c r="BW43" s="158">
        <v>0</v>
      </c>
      <c r="BX43" s="158">
        <v>0</v>
      </c>
      <c r="BY43" s="158">
        <v>0</v>
      </c>
      <c r="BZ43" s="157">
        <f t="shared" si="6"/>
        <v>2635.3</v>
      </c>
      <c r="CA43" s="178">
        <f t="shared" si="6"/>
        <v>1306</v>
      </c>
      <c r="CB43" s="158">
        <f t="shared" si="7"/>
        <v>1</v>
      </c>
      <c r="CC43" s="158">
        <f t="shared" si="7"/>
        <v>0</v>
      </c>
      <c r="CD43" s="160">
        <f t="shared" si="7"/>
        <v>0</v>
      </c>
      <c r="CE43" s="157">
        <f t="shared" si="8"/>
        <v>10450.099999999999</v>
      </c>
      <c r="CF43" s="158">
        <f t="shared" si="8"/>
        <v>5596</v>
      </c>
      <c r="CG43" s="158">
        <f t="shared" si="8"/>
        <v>15</v>
      </c>
      <c r="CH43" s="158">
        <f t="shared" si="8"/>
        <v>0</v>
      </c>
      <c r="CI43" s="160">
        <f t="shared" si="8"/>
        <v>0</v>
      </c>
    </row>
    <row r="44" spans="1:87" s="123" customFormat="1" ht="14.25" customHeight="1" x14ac:dyDescent="0.15">
      <c r="A44" s="418"/>
      <c r="B44" s="177" t="s">
        <v>169</v>
      </c>
      <c r="C44" s="157">
        <v>319.5</v>
      </c>
      <c r="D44" s="158">
        <v>64</v>
      </c>
      <c r="E44" s="158">
        <v>2</v>
      </c>
      <c r="F44" s="158">
        <v>0</v>
      </c>
      <c r="G44" s="158">
        <v>0</v>
      </c>
      <c r="H44" s="157">
        <v>301.59999999999997</v>
      </c>
      <c r="I44" s="158">
        <v>67</v>
      </c>
      <c r="J44" s="158">
        <v>0</v>
      </c>
      <c r="K44" s="158">
        <v>0</v>
      </c>
      <c r="L44" s="158">
        <v>0</v>
      </c>
      <c r="M44" s="157">
        <v>349.99999999999983</v>
      </c>
      <c r="N44" s="158">
        <v>51</v>
      </c>
      <c r="O44" s="158">
        <v>2</v>
      </c>
      <c r="P44" s="158">
        <v>0</v>
      </c>
      <c r="Q44" s="158">
        <v>0</v>
      </c>
      <c r="R44" s="157">
        <f t="shared" si="0"/>
        <v>971.09999999999968</v>
      </c>
      <c r="S44" s="178">
        <f t="shared" si="0"/>
        <v>182</v>
      </c>
      <c r="T44" s="158">
        <f t="shared" si="0"/>
        <v>4</v>
      </c>
      <c r="U44" s="158">
        <f t="shared" si="0"/>
        <v>0</v>
      </c>
      <c r="V44" s="160">
        <f t="shared" si="0"/>
        <v>0</v>
      </c>
      <c r="W44" s="157">
        <v>314.50000000000011</v>
      </c>
      <c r="X44" s="158">
        <v>127</v>
      </c>
      <c r="Y44" s="158">
        <v>0</v>
      </c>
      <c r="Z44" s="158">
        <v>0</v>
      </c>
      <c r="AA44" s="158">
        <v>0</v>
      </c>
      <c r="AB44" s="157">
        <v>340.90000000000003</v>
      </c>
      <c r="AC44" s="158">
        <v>55</v>
      </c>
      <c r="AD44" s="158">
        <v>0</v>
      </c>
      <c r="AE44" s="158">
        <v>0</v>
      </c>
      <c r="AF44" s="158">
        <v>0</v>
      </c>
      <c r="AG44" s="157">
        <v>317.70000000000005</v>
      </c>
      <c r="AH44" s="158">
        <v>46</v>
      </c>
      <c r="AI44" s="158">
        <v>0</v>
      </c>
      <c r="AJ44" s="158">
        <v>0</v>
      </c>
      <c r="AK44" s="158">
        <v>0</v>
      </c>
      <c r="AL44" s="157">
        <f t="shared" si="2"/>
        <v>973.10000000000014</v>
      </c>
      <c r="AM44" s="178">
        <f t="shared" si="2"/>
        <v>228</v>
      </c>
      <c r="AN44" s="158">
        <f t="shared" si="2"/>
        <v>0</v>
      </c>
      <c r="AO44" s="158">
        <f t="shared" si="2"/>
        <v>0</v>
      </c>
      <c r="AP44" s="160">
        <f t="shared" si="2"/>
        <v>0</v>
      </c>
      <c r="AQ44" s="157">
        <v>346.5</v>
      </c>
      <c r="AR44" s="158">
        <v>117</v>
      </c>
      <c r="AS44" s="158">
        <v>0</v>
      </c>
      <c r="AT44" s="158">
        <v>0</v>
      </c>
      <c r="AU44" s="158">
        <v>0</v>
      </c>
      <c r="AV44" s="157">
        <v>392.2000000000001</v>
      </c>
      <c r="AW44" s="158">
        <v>142</v>
      </c>
      <c r="AX44" s="158">
        <v>0</v>
      </c>
      <c r="AY44" s="158">
        <v>0</v>
      </c>
      <c r="AZ44" s="158">
        <v>0</v>
      </c>
      <c r="BA44" s="157">
        <v>515.70000000000005</v>
      </c>
      <c r="BB44" s="158">
        <v>187</v>
      </c>
      <c r="BC44" s="158">
        <v>0</v>
      </c>
      <c r="BD44" s="158">
        <v>0</v>
      </c>
      <c r="BE44" s="158">
        <v>0</v>
      </c>
      <c r="BF44" s="157">
        <f t="shared" si="4"/>
        <v>1254.4000000000001</v>
      </c>
      <c r="BG44" s="178">
        <f t="shared" si="4"/>
        <v>446</v>
      </c>
      <c r="BH44" s="158">
        <f t="shared" si="4"/>
        <v>0</v>
      </c>
      <c r="BI44" s="158">
        <f t="shared" si="4"/>
        <v>0</v>
      </c>
      <c r="BJ44" s="160">
        <f t="shared" si="4"/>
        <v>0</v>
      </c>
      <c r="BK44" s="157">
        <v>396</v>
      </c>
      <c r="BL44" s="158">
        <v>115</v>
      </c>
      <c r="BM44" s="158">
        <v>0</v>
      </c>
      <c r="BN44" s="158">
        <v>0</v>
      </c>
      <c r="BO44" s="160">
        <v>0</v>
      </c>
      <c r="BP44" s="157">
        <v>369.70000000000005</v>
      </c>
      <c r="BQ44" s="158">
        <v>135</v>
      </c>
      <c r="BR44" s="158">
        <v>0</v>
      </c>
      <c r="BS44" s="158">
        <v>0</v>
      </c>
      <c r="BT44" s="158">
        <v>0</v>
      </c>
      <c r="BU44" s="157">
        <v>294.3</v>
      </c>
      <c r="BV44" s="158">
        <v>96</v>
      </c>
      <c r="BW44" s="158">
        <v>0</v>
      </c>
      <c r="BX44" s="158">
        <v>0</v>
      </c>
      <c r="BY44" s="158">
        <v>0</v>
      </c>
      <c r="BZ44" s="157">
        <f t="shared" si="6"/>
        <v>1060</v>
      </c>
      <c r="CA44" s="178">
        <f t="shared" si="6"/>
        <v>346</v>
      </c>
      <c r="CB44" s="158">
        <f t="shared" si="7"/>
        <v>0</v>
      </c>
      <c r="CC44" s="158">
        <f t="shared" si="7"/>
        <v>0</v>
      </c>
      <c r="CD44" s="160">
        <f t="shared" si="7"/>
        <v>0</v>
      </c>
      <c r="CE44" s="157">
        <f t="shared" si="8"/>
        <v>4258.6000000000004</v>
      </c>
      <c r="CF44" s="158">
        <f t="shared" si="8"/>
        <v>1202</v>
      </c>
      <c r="CG44" s="158">
        <f t="shared" si="8"/>
        <v>4</v>
      </c>
      <c r="CH44" s="158">
        <f t="shared" si="8"/>
        <v>0</v>
      </c>
      <c r="CI44" s="160">
        <f t="shared" si="8"/>
        <v>0</v>
      </c>
    </row>
    <row r="45" spans="1:87" s="123" customFormat="1" ht="14.25" customHeight="1" x14ac:dyDescent="0.15">
      <c r="A45" s="418"/>
      <c r="B45" s="177" t="s">
        <v>170</v>
      </c>
      <c r="C45" s="157">
        <v>821.6</v>
      </c>
      <c r="D45" s="158">
        <v>929</v>
      </c>
      <c r="E45" s="158">
        <v>0</v>
      </c>
      <c r="F45" s="158">
        <v>0</v>
      </c>
      <c r="G45" s="158">
        <v>0</v>
      </c>
      <c r="H45" s="157">
        <v>992.69999999999982</v>
      </c>
      <c r="I45" s="158">
        <v>924</v>
      </c>
      <c r="J45" s="158">
        <v>3</v>
      </c>
      <c r="K45" s="158">
        <v>0</v>
      </c>
      <c r="L45" s="158">
        <v>0</v>
      </c>
      <c r="M45" s="157">
        <v>945.40000000000009</v>
      </c>
      <c r="N45" s="158">
        <v>776</v>
      </c>
      <c r="O45" s="158">
        <v>0</v>
      </c>
      <c r="P45" s="158">
        <v>0</v>
      </c>
      <c r="Q45" s="158">
        <v>0</v>
      </c>
      <c r="R45" s="157">
        <f t="shared" si="0"/>
        <v>2759.7</v>
      </c>
      <c r="S45" s="178">
        <f t="shared" si="0"/>
        <v>2629</v>
      </c>
      <c r="T45" s="158">
        <f t="shared" si="0"/>
        <v>3</v>
      </c>
      <c r="U45" s="158">
        <f t="shared" si="0"/>
        <v>0</v>
      </c>
      <c r="V45" s="160">
        <f t="shared" si="0"/>
        <v>0</v>
      </c>
      <c r="W45" s="157">
        <v>925.20000000000016</v>
      </c>
      <c r="X45" s="158">
        <v>673</v>
      </c>
      <c r="Y45" s="158">
        <v>1</v>
      </c>
      <c r="Z45" s="158">
        <v>0</v>
      </c>
      <c r="AA45" s="158">
        <v>0</v>
      </c>
      <c r="AB45" s="157">
        <v>906.49999999999977</v>
      </c>
      <c r="AC45" s="158">
        <v>665</v>
      </c>
      <c r="AD45" s="158">
        <v>2</v>
      </c>
      <c r="AE45" s="158">
        <v>0</v>
      </c>
      <c r="AF45" s="158">
        <v>0</v>
      </c>
      <c r="AG45" s="157">
        <v>751.6</v>
      </c>
      <c r="AH45" s="158">
        <v>474</v>
      </c>
      <c r="AI45" s="158">
        <v>1</v>
      </c>
      <c r="AJ45" s="158">
        <v>0</v>
      </c>
      <c r="AK45" s="158">
        <v>0</v>
      </c>
      <c r="AL45" s="157">
        <f t="shared" si="2"/>
        <v>2583.2999999999997</v>
      </c>
      <c r="AM45" s="178">
        <f t="shared" si="2"/>
        <v>1812</v>
      </c>
      <c r="AN45" s="158">
        <f t="shared" si="2"/>
        <v>4</v>
      </c>
      <c r="AO45" s="158">
        <f t="shared" si="2"/>
        <v>0</v>
      </c>
      <c r="AP45" s="160">
        <f t="shared" si="2"/>
        <v>0</v>
      </c>
      <c r="AQ45" s="157">
        <v>761.40000000000009</v>
      </c>
      <c r="AR45" s="158">
        <v>515</v>
      </c>
      <c r="AS45" s="158">
        <v>0</v>
      </c>
      <c r="AT45" s="158">
        <v>0</v>
      </c>
      <c r="AU45" s="158">
        <v>0</v>
      </c>
      <c r="AV45" s="157">
        <v>918.10000000000014</v>
      </c>
      <c r="AW45" s="158">
        <v>645</v>
      </c>
      <c r="AX45" s="158">
        <v>0</v>
      </c>
      <c r="AY45" s="158">
        <v>0</v>
      </c>
      <c r="AZ45" s="158">
        <v>0</v>
      </c>
      <c r="BA45" s="157">
        <v>1004.8</v>
      </c>
      <c r="BB45" s="158">
        <v>875</v>
      </c>
      <c r="BC45" s="158">
        <v>5</v>
      </c>
      <c r="BD45" s="158">
        <v>0</v>
      </c>
      <c r="BE45" s="158">
        <v>0</v>
      </c>
      <c r="BF45" s="157">
        <f t="shared" si="4"/>
        <v>2684.3</v>
      </c>
      <c r="BG45" s="178">
        <f t="shared" si="4"/>
        <v>2035</v>
      </c>
      <c r="BH45" s="158">
        <f t="shared" si="4"/>
        <v>5</v>
      </c>
      <c r="BI45" s="158">
        <f t="shared" si="4"/>
        <v>0</v>
      </c>
      <c r="BJ45" s="160">
        <f t="shared" si="4"/>
        <v>0</v>
      </c>
      <c r="BK45" s="157">
        <v>835.5</v>
      </c>
      <c r="BL45" s="158">
        <v>524</v>
      </c>
      <c r="BM45" s="158">
        <v>0</v>
      </c>
      <c r="BN45" s="158">
        <v>0</v>
      </c>
      <c r="BO45" s="160">
        <v>0</v>
      </c>
      <c r="BP45" s="157">
        <v>618.20000000000016</v>
      </c>
      <c r="BQ45" s="158">
        <v>537</v>
      </c>
      <c r="BR45" s="158">
        <v>3</v>
      </c>
      <c r="BS45" s="158">
        <v>0</v>
      </c>
      <c r="BT45" s="158">
        <v>0</v>
      </c>
      <c r="BU45" s="157">
        <v>708.70000000000016</v>
      </c>
      <c r="BV45" s="158">
        <v>435</v>
      </c>
      <c r="BW45" s="158">
        <v>0</v>
      </c>
      <c r="BX45" s="158">
        <v>0</v>
      </c>
      <c r="BY45" s="158">
        <v>0</v>
      </c>
      <c r="BZ45" s="157">
        <f t="shared" si="6"/>
        <v>2162.4000000000005</v>
      </c>
      <c r="CA45" s="178">
        <f t="shared" si="6"/>
        <v>1496</v>
      </c>
      <c r="CB45" s="158">
        <f t="shared" si="7"/>
        <v>3</v>
      </c>
      <c r="CC45" s="158">
        <f t="shared" si="7"/>
        <v>0</v>
      </c>
      <c r="CD45" s="160">
        <f t="shared" si="7"/>
        <v>0</v>
      </c>
      <c r="CE45" s="157">
        <f t="shared" si="8"/>
        <v>10189.700000000001</v>
      </c>
      <c r="CF45" s="158">
        <f t="shared" si="8"/>
        <v>7972</v>
      </c>
      <c r="CG45" s="158">
        <f t="shared" si="8"/>
        <v>15</v>
      </c>
      <c r="CH45" s="158">
        <f t="shared" si="8"/>
        <v>0</v>
      </c>
      <c r="CI45" s="160">
        <f t="shared" si="8"/>
        <v>0</v>
      </c>
    </row>
    <row r="46" spans="1:87" s="123" customFormat="1" ht="14.25" customHeight="1" x14ac:dyDescent="0.15">
      <c r="A46" s="418"/>
      <c r="B46" s="177" t="s">
        <v>171</v>
      </c>
      <c r="C46" s="157">
        <v>301.39999999999998</v>
      </c>
      <c r="D46" s="158">
        <v>65</v>
      </c>
      <c r="E46" s="158">
        <v>0</v>
      </c>
      <c r="F46" s="158">
        <v>0</v>
      </c>
      <c r="G46" s="158">
        <v>0</v>
      </c>
      <c r="H46" s="157">
        <v>368.19999999999993</v>
      </c>
      <c r="I46" s="158">
        <v>71</v>
      </c>
      <c r="J46" s="158">
        <v>0</v>
      </c>
      <c r="K46" s="158">
        <v>0</v>
      </c>
      <c r="L46" s="158">
        <v>0</v>
      </c>
      <c r="M46" s="157">
        <v>383.6</v>
      </c>
      <c r="N46" s="158">
        <v>48</v>
      </c>
      <c r="O46" s="158">
        <v>0</v>
      </c>
      <c r="P46" s="158">
        <v>0</v>
      </c>
      <c r="Q46" s="158">
        <v>0</v>
      </c>
      <c r="R46" s="157">
        <f t="shared" si="0"/>
        <v>1053.1999999999998</v>
      </c>
      <c r="S46" s="178">
        <f t="shared" si="0"/>
        <v>184</v>
      </c>
      <c r="T46" s="158">
        <f t="shared" si="0"/>
        <v>0</v>
      </c>
      <c r="U46" s="158">
        <f t="shared" si="0"/>
        <v>0</v>
      </c>
      <c r="V46" s="160">
        <f t="shared" si="0"/>
        <v>0</v>
      </c>
      <c r="W46" s="157">
        <v>383.40000000000003</v>
      </c>
      <c r="X46" s="158">
        <v>119</v>
      </c>
      <c r="Y46" s="158">
        <v>0</v>
      </c>
      <c r="Z46" s="158">
        <v>0</v>
      </c>
      <c r="AA46" s="158">
        <v>0</v>
      </c>
      <c r="AB46" s="157">
        <v>374.79999999999995</v>
      </c>
      <c r="AC46" s="158">
        <v>75</v>
      </c>
      <c r="AD46" s="158">
        <v>2</v>
      </c>
      <c r="AE46" s="158">
        <v>0</v>
      </c>
      <c r="AF46" s="158">
        <v>0</v>
      </c>
      <c r="AG46" s="157">
        <v>391.70000000000005</v>
      </c>
      <c r="AH46" s="158">
        <v>73</v>
      </c>
      <c r="AI46" s="158">
        <v>1</v>
      </c>
      <c r="AJ46" s="158">
        <v>0</v>
      </c>
      <c r="AK46" s="158">
        <v>0</v>
      </c>
      <c r="AL46" s="157">
        <f t="shared" si="2"/>
        <v>1149.9000000000001</v>
      </c>
      <c r="AM46" s="178">
        <f t="shared" si="2"/>
        <v>267</v>
      </c>
      <c r="AN46" s="158">
        <f t="shared" si="2"/>
        <v>3</v>
      </c>
      <c r="AO46" s="158">
        <f t="shared" si="2"/>
        <v>0</v>
      </c>
      <c r="AP46" s="160">
        <f t="shared" si="2"/>
        <v>0</v>
      </c>
      <c r="AQ46" s="157">
        <v>407.20000000000005</v>
      </c>
      <c r="AR46" s="158">
        <v>114</v>
      </c>
      <c r="AS46" s="158">
        <v>0</v>
      </c>
      <c r="AT46" s="158">
        <v>0</v>
      </c>
      <c r="AU46" s="158">
        <v>0</v>
      </c>
      <c r="AV46" s="157">
        <v>396.5</v>
      </c>
      <c r="AW46" s="158">
        <v>115</v>
      </c>
      <c r="AX46" s="158">
        <v>0</v>
      </c>
      <c r="AY46" s="158">
        <v>0</v>
      </c>
      <c r="AZ46" s="158">
        <v>0</v>
      </c>
      <c r="BA46" s="157">
        <v>579.9</v>
      </c>
      <c r="BB46" s="158">
        <v>182</v>
      </c>
      <c r="BC46" s="158">
        <v>0</v>
      </c>
      <c r="BD46" s="158">
        <v>0</v>
      </c>
      <c r="BE46" s="158">
        <v>0</v>
      </c>
      <c r="BF46" s="157">
        <f t="shared" si="4"/>
        <v>1383.6</v>
      </c>
      <c r="BG46" s="178">
        <f t="shared" si="4"/>
        <v>411</v>
      </c>
      <c r="BH46" s="158">
        <f t="shared" si="4"/>
        <v>0</v>
      </c>
      <c r="BI46" s="158">
        <f t="shared" si="4"/>
        <v>0</v>
      </c>
      <c r="BJ46" s="160">
        <f t="shared" si="4"/>
        <v>0</v>
      </c>
      <c r="BK46" s="157">
        <v>374.30000000000007</v>
      </c>
      <c r="BL46" s="158">
        <v>223</v>
      </c>
      <c r="BM46" s="158">
        <v>0</v>
      </c>
      <c r="BN46" s="158">
        <v>0</v>
      </c>
      <c r="BO46" s="160">
        <v>0</v>
      </c>
      <c r="BP46" s="157">
        <v>347.7</v>
      </c>
      <c r="BQ46" s="158">
        <v>58</v>
      </c>
      <c r="BR46" s="158">
        <v>0</v>
      </c>
      <c r="BS46" s="158">
        <v>0</v>
      </c>
      <c r="BT46" s="158">
        <v>0</v>
      </c>
      <c r="BU46" s="157">
        <v>451.59999999999991</v>
      </c>
      <c r="BV46" s="158">
        <v>150</v>
      </c>
      <c r="BW46" s="158">
        <v>0</v>
      </c>
      <c r="BX46" s="158">
        <v>0</v>
      </c>
      <c r="BY46" s="158">
        <v>0</v>
      </c>
      <c r="BZ46" s="157">
        <f t="shared" si="6"/>
        <v>1173.5999999999999</v>
      </c>
      <c r="CA46" s="178">
        <f t="shared" si="6"/>
        <v>431</v>
      </c>
      <c r="CB46" s="158">
        <f t="shared" si="7"/>
        <v>0</v>
      </c>
      <c r="CC46" s="158">
        <f t="shared" si="7"/>
        <v>0</v>
      </c>
      <c r="CD46" s="160">
        <f t="shared" si="7"/>
        <v>0</v>
      </c>
      <c r="CE46" s="157">
        <f t="shared" si="8"/>
        <v>4760.2999999999993</v>
      </c>
      <c r="CF46" s="158">
        <f t="shared" si="8"/>
        <v>1293</v>
      </c>
      <c r="CG46" s="158">
        <f t="shared" si="8"/>
        <v>3</v>
      </c>
      <c r="CH46" s="158">
        <f t="shared" si="8"/>
        <v>0</v>
      </c>
      <c r="CI46" s="160">
        <f t="shared" si="8"/>
        <v>0</v>
      </c>
    </row>
    <row r="47" spans="1:87" s="123" customFormat="1" ht="14.25" customHeight="1" x14ac:dyDescent="0.15">
      <c r="A47" s="418"/>
      <c r="B47" s="177" t="s">
        <v>172</v>
      </c>
      <c r="C47" s="157">
        <v>392.79999999999995</v>
      </c>
      <c r="D47" s="158">
        <v>182</v>
      </c>
      <c r="E47" s="158">
        <v>0</v>
      </c>
      <c r="F47" s="158">
        <v>0</v>
      </c>
      <c r="G47" s="158">
        <v>0</v>
      </c>
      <c r="H47" s="157">
        <v>339.99999999999989</v>
      </c>
      <c r="I47" s="158">
        <v>111</v>
      </c>
      <c r="J47" s="158">
        <v>0</v>
      </c>
      <c r="K47" s="158">
        <v>0</v>
      </c>
      <c r="L47" s="158">
        <v>0</v>
      </c>
      <c r="M47" s="157">
        <v>459.40000000000003</v>
      </c>
      <c r="N47" s="158">
        <v>121</v>
      </c>
      <c r="O47" s="158">
        <v>0</v>
      </c>
      <c r="P47" s="158">
        <v>0</v>
      </c>
      <c r="Q47" s="158">
        <v>0</v>
      </c>
      <c r="R47" s="157">
        <f t="shared" si="0"/>
        <v>1192.1999999999998</v>
      </c>
      <c r="S47" s="178">
        <f t="shared" si="0"/>
        <v>414</v>
      </c>
      <c r="T47" s="158">
        <f t="shared" si="0"/>
        <v>0</v>
      </c>
      <c r="U47" s="158">
        <f t="shared" si="0"/>
        <v>0</v>
      </c>
      <c r="V47" s="160">
        <f t="shared" si="0"/>
        <v>0</v>
      </c>
      <c r="W47" s="157">
        <v>428.2</v>
      </c>
      <c r="X47" s="158">
        <v>137</v>
      </c>
      <c r="Y47" s="158">
        <v>3</v>
      </c>
      <c r="Z47" s="158">
        <v>0</v>
      </c>
      <c r="AA47" s="158">
        <v>0</v>
      </c>
      <c r="AB47" s="157">
        <v>470.4</v>
      </c>
      <c r="AC47" s="158">
        <v>112</v>
      </c>
      <c r="AD47" s="158">
        <v>0</v>
      </c>
      <c r="AE47" s="158">
        <v>0</v>
      </c>
      <c r="AF47" s="158">
        <v>0</v>
      </c>
      <c r="AG47" s="157">
        <v>523.6</v>
      </c>
      <c r="AH47" s="158">
        <v>166</v>
      </c>
      <c r="AI47" s="158">
        <v>0</v>
      </c>
      <c r="AJ47" s="158">
        <v>0</v>
      </c>
      <c r="AK47" s="158">
        <v>0</v>
      </c>
      <c r="AL47" s="157">
        <f t="shared" si="2"/>
        <v>1422.1999999999998</v>
      </c>
      <c r="AM47" s="178">
        <f t="shared" si="2"/>
        <v>415</v>
      </c>
      <c r="AN47" s="158">
        <f t="shared" si="2"/>
        <v>3</v>
      </c>
      <c r="AO47" s="158">
        <f t="shared" si="2"/>
        <v>0</v>
      </c>
      <c r="AP47" s="160">
        <f t="shared" si="2"/>
        <v>0</v>
      </c>
      <c r="AQ47" s="157">
        <v>511.00000000000011</v>
      </c>
      <c r="AR47" s="158">
        <v>168</v>
      </c>
      <c r="AS47" s="158">
        <v>0</v>
      </c>
      <c r="AT47" s="158">
        <v>0</v>
      </c>
      <c r="AU47" s="158">
        <v>0</v>
      </c>
      <c r="AV47" s="157">
        <v>494.5</v>
      </c>
      <c r="AW47" s="158">
        <v>192</v>
      </c>
      <c r="AX47" s="158">
        <v>0</v>
      </c>
      <c r="AY47" s="158">
        <v>0</v>
      </c>
      <c r="AZ47" s="158">
        <v>0</v>
      </c>
      <c r="BA47" s="157">
        <v>428.69999999999993</v>
      </c>
      <c r="BB47" s="158">
        <v>253</v>
      </c>
      <c r="BC47" s="158">
        <v>0</v>
      </c>
      <c r="BD47" s="158">
        <v>0</v>
      </c>
      <c r="BE47" s="158">
        <v>0</v>
      </c>
      <c r="BF47" s="157">
        <f t="shared" si="4"/>
        <v>1434.2</v>
      </c>
      <c r="BG47" s="178">
        <f t="shared" si="4"/>
        <v>613</v>
      </c>
      <c r="BH47" s="158">
        <f t="shared" si="4"/>
        <v>0</v>
      </c>
      <c r="BI47" s="158">
        <f t="shared" si="4"/>
        <v>0</v>
      </c>
      <c r="BJ47" s="160">
        <f t="shared" si="4"/>
        <v>0</v>
      </c>
      <c r="BK47" s="157">
        <v>530.6</v>
      </c>
      <c r="BL47" s="158">
        <v>242</v>
      </c>
      <c r="BM47" s="158">
        <v>0</v>
      </c>
      <c r="BN47" s="158">
        <v>0</v>
      </c>
      <c r="BO47" s="160">
        <v>0</v>
      </c>
      <c r="BP47" s="157">
        <v>453.00000000000006</v>
      </c>
      <c r="BQ47" s="158">
        <v>141</v>
      </c>
      <c r="BR47" s="158">
        <v>0</v>
      </c>
      <c r="BS47" s="158">
        <v>0</v>
      </c>
      <c r="BT47" s="158">
        <v>0</v>
      </c>
      <c r="BU47" s="157">
        <v>476.70000000000005</v>
      </c>
      <c r="BV47" s="158">
        <v>170</v>
      </c>
      <c r="BW47" s="158">
        <v>0</v>
      </c>
      <c r="BX47" s="158">
        <v>0</v>
      </c>
      <c r="BY47" s="158">
        <v>0</v>
      </c>
      <c r="BZ47" s="157">
        <f t="shared" si="6"/>
        <v>1460.3000000000002</v>
      </c>
      <c r="CA47" s="178">
        <f t="shared" si="6"/>
        <v>553</v>
      </c>
      <c r="CB47" s="158">
        <f t="shared" si="7"/>
        <v>0</v>
      </c>
      <c r="CC47" s="158">
        <f t="shared" si="7"/>
        <v>0</v>
      </c>
      <c r="CD47" s="160">
        <f t="shared" si="7"/>
        <v>0</v>
      </c>
      <c r="CE47" s="157">
        <f t="shared" si="8"/>
        <v>5508.9</v>
      </c>
      <c r="CF47" s="158">
        <f t="shared" si="8"/>
        <v>1995</v>
      </c>
      <c r="CG47" s="158">
        <f t="shared" si="8"/>
        <v>3</v>
      </c>
      <c r="CH47" s="158">
        <f t="shared" si="8"/>
        <v>0</v>
      </c>
      <c r="CI47" s="160">
        <f t="shared" si="8"/>
        <v>0</v>
      </c>
    </row>
    <row r="48" spans="1:87" s="123" customFormat="1" ht="14.25" customHeight="1" x14ac:dyDescent="0.15">
      <c r="A48" s="418"/>
      <c r="B48" s="177" t="s">
        <v>173</v>
      </c>
      <c r="C48" s="157">
        <v>408</v>
      </c>
      <c r="D48" s="158">
        <v>97</v>
      </c>
      <c r="E48" s="158">
        <v>0</v>
      </c>
      <c r="F48" s="158">
        <v>0</v>
      </c>
      <c r="G48" s="158">
        <v>0</v>
      </c>
      <c r="H48" s="157">
        <v>458.40000000000003</v>
      </c>
      <c r="I48" s="158">
        <v>131</v>
      </c>
      <c r="J48" s="158">
        <v>0</v>
      </c>
      <c r="K48" s="158">
        <v>0</v>
      </c>
      <c r="L48" s="158">
        <v>0</v>
      </c>
      <c r="M48" s="157">
        <v>297.60000000000002</v>
      </c>
      <c r="N48" s="158">
        <v>61</v>
      </c>
      <c r="O48" s="158">
        <v>0</v>
      </c>
      <c r="P48" s="158">
        <v>0</v>
      </c>
      <c r="Q48" s="158">
        <v>0</v>
      </c>
      <c r="R48" s="157">
        <f t="shared" si="0"/>
        <v>1164</v>
      </c>
      <c r="S48" s="178">
        <f t="shared" si="0"/>
        <v>289</v>
      </c>
      <c r="T48" s="158">
        <f t="shared" si="0"/>
        <v>0</v>
      </c>
      <c r="U48" s="158">
        <f t="shared" si="0"/>
        <v>0</v>
      </c>
      <c r="V48" s="160">
        <f t="shared" si="0"/>
        <v>0</v>
      </c>
      <c r="W48" s="157">
        <v>413.40000000000003</v>
      </c>
      <c r="X48" s="158">
        <v>64</v>
      </c>
      <c r="Y48" s="158">
        <v>0</v>
      </c>
      <c r="Z48" s="158">
        <v>0</v>
      </c>
      <c r="AA48" s="158">
        <v>0</v>
      </c>
      <c r="AB48" s="157">
        <v>430.8</v>
      </c>
      <c r="AC48" s="158">
        <v>95</v>
      </c>
      <c r="AD48" s="158">
        <v>0</v>
      </c>
      <c r="AE48" s="158">
        <v>0</v>
      </c>
      <c r="AF48" s="158">
        <v>0</v>
      </c>
      <c r="AG48" s="157">
        <v>443.8</v>
      </c>
      <c r="AH48" s="158">
        <v>82</v>
      </c>
      <c r="AI48" s="158">
        <v>0</v>
      </c>
      <c r="AJ48" s="158">
        <v>0</v>
      </c>
      <c r="AK48" s="158">
        <v>0</v>
      </c>
      <c r="AL48" s="157">
        <f t="shared" si="2"/>
        <v>1288</v>
      </c>
      <c r="AM48" s="178">
        <f t="shared" si="2"/>
        <v>241</v>
      </c>
      <c r="AN48" s="158">
        <f t="shared" si="2"/>
        <v>0</v>
      </c>
      <c r="AO48" s="158">
        <f t="shared" si="2"/>
        <v>0</v>
      </c>
      <c r="AP48" s="160">
        <f t="shared" si="2"/>
        <v>0</v>
      </c>
      <c r="AQ48" s="157">
        <v>465.50000000000006</v>
      </c>
      <c r="AR48" s="158">
        <v>63</v>
      </c>
      <c r="AS48" s="158">
        <v>0</v>
      </c>
      <c r="AT48" s="158">
        <v>0</v>
      </c>
      <c r="AU48" s="158">
        <v>0</v>
      </c>
      <c r="AV48" s="157">
        <v>402.90000000000003</v>
      </c>
      <c r="AW48" s="158">
        <v>125</v>
      </c>
      <c r="AX48" s="158">
        <v>0</v>
      </c>
      <c r="AY48" s="158">
        <v>0</v>
      </c>
      <c r="AZ48" s="158">
        <v>0</v>
      </c>
      <c r="BA48" s="157">
        <v>741.80000000000007</v>
      </c>
      <c r="BB48" s="158">
        <v>164</v>
      </c>
      <c r="BC48" s="158">
        <v>0</v>
      </c>
      <c r="BD48" s="158">
        <v>0</v>
      </c>
      <c r="BE48" s="158">
        <v>0</v>
      </c>
      <c r="BF48" s="157">
        <f t="shared" si="4"/>
        <v>1610.2000000000003</v>
      </c>
      <c r="BG48" s="178">
        <f t="shared" si="4"/>
        <v>352</v>
      </c>
      <c r="BH48" s="158">
        <f t="shared" si="4"/>
        <v>0</v>
      </c>
      <c r="BI48" s="158">
        <f t="shared" si="4"/>
        <v>0</v>
      </c>
      <c r="BJ48" s="160">
        <f t="shared" si="4"/>
        <v>0</v>
      </c>
      <c r="BK48" s="157">
        <v>476.40000000000003</v>
      </c>
      <c r="BL48" s="158">
        <v>138</v>
      </c>
      <c r="BM48" s="158">
        <v>0</v>
      </c>
      <c r="BN48" s="158">
        <v>0</v>
      </c>
      <c r="BO48" s="160">
        <v>0</v>
      </c>
      <c r="BP48" s="157">
        <v>455.09999999999997</v>
      </c>
      <c r="BQ48" s="158">
        <v>93</v>
      </c>
      <c r="BR48" s="158">
        <v>0</v>
      </c>
      <c r="BS48" s="158">
        <v>0</v>
      </c>
      <c r="BT48" s="158">
        <v>0</v>
      </c>
      <c r="BU48" s="157">
        <v>406.5</v>
      </c>
      <c r="BV48" s="158">
        <v>136</v>
      </c>
      <c r="BW48" s="158">
        <v>0</v>
      </c>
      <c r="BX48" s="158">
        <v>0</v>
      </c>
      <c r="BY48" s="158">
        <v>0</v>
      </c>
      <c r="BZ48" s="157">
        <f t="shared" si="6"/>
        <v>1338</v>
      </c>
      <c r="CA48" s="178">
        <f t="shared" si="6"/>
        <v>367</v>
      </c>
      <c r="CB48" s="158">
        <f t="shared" si="7"/>
        <v>0</v>
      </c>
      <c r="CC48" s="158">
        <f t="shared" si="7"/>
        <v>0</v>
      </c>
      <c r="CD48" s="160">
        <f t="shared" si="7"/>
        <v>0</v>
      </c>
      <c r="CE48" s="157">
        <f t="shared" si="8"/>
        <v>5400.2000000000007</v>
      </c>
      <c r="CF48" s="158">
        <f t="shared" si="8"/>
        <v>1249</v>
      </c>
      <c r="CG48" s="158">
        <f t="shared" si="8"/>
        <v>0</v>
      </c>
      <c r="CH48" s="158">
        <f t="shared" si="8"/>
        <v>0</v>
      </c>
      <c r="CI48" s="160">
        <f t="shared" si="8"/>
        <v>0</v>
      </c>
    </row>
    <row r="49" spans="1:87" s="123" customFormat="1" ht="14.25" customHeight="1" x14ac:dyDescent="0.15">
      <c r="A49" s="418"/>
      <c r="B49" s="177" t="s">
        <v>174</v>
      </c>
      <c r="C49" s="157">
        <v>427.99999999999989</v>
      </c>
      <c r="D49" s="158">
        <v>406</v>
      </c>
      <c r="E49" s="158">
        <v>0</v>
      </c>
      <c r="F49" s="158">
        <v>0</v>
      </c>
      <c r="G49" s="158">
        <v>0</v>
      </c>
      <c r="H49" s="157">
        <v>510.09999999999991</v>
      </c>
      <c r="I49" s="158">
        <v>295</v>
      </c>
      <c r="J49" s="158">
        <v>6</v>
      </c>
      <c r="K49" s="158">
        <v>0</v>
      </c>
      <c r="L49" s="158">
        <v>0</v>
      </c>
      <c r="M49" s="157">
        <v>559.50000000000011</v>
      </c>
      <c r="N49" s="158">
        <v>290</v>
      </c>
      <c r="O49" s="158">
        <v>0</v>
      </c>
      <c r="P49" s="158">
        <v>0</v>
      </c>
      <c r="Q49" s="158">
        <v>0</v>
      </c>
      <c r="R49" s="157">
        <f t="shared" si="0"/>
        <v>1497.6</v>
      </c>
      <c r="S49" s="178">
        <f t="shared" si="0"/>
        <v>991</v>
      </c>
      <c r="T49" s="158">
        <f t="shared" si="0"/>
        <v>6</v>
      </c>
      <c r="U49" s="158">
        <f t="shared" si="0"/>
        <v>0</v>
      </c>
      <c r="V49" s="160">
        <f t="shared" si="0"/>
        <v>0</v>
      </c>
      <c r="W49" s="157">
        <v>559.50000000000011</v>
      </c>
      <c r="X49" s="158">
        <v>290</v>
      </c>
      <c r="Y49" s="158">
        <v>0</v>
      </c>
      <c r="Z49" s="158">
        <v>0</v>
      </c>
      <c r="AA49" s="158">
        <v>0</v>
      </c>
      <c r="AB49" s="157">
        <v>530.4</v>
      </c>
      <c r="AC49" s="158">
        <v>30</v>
      </c>
      <c r="AD49" s="158">
        <v>0</v>
      </c>
      <c r="AE49" s="158">
        <v>0</v>
      </c>
      <c r="AF49" s="158">
        <v>0</v>
      </c>
      <c r="AG49" s="157">
        <v>572</v>
      </c>
      <c r="AH49" s="158">
        <v>51</v>
      </c>
      <c r="AI49" s="158">
        <v>48</v>
      </c>
      <c r="AJ49" s="158">
        <v>0</v>
      </c>
      <c r="AK49" s="158">
        <v>0</v>
      </c>
      <c r="AL49" s="157">
        <f t="shared" si="2"/>
        <v>1661.9</v>
      </c>
      <c r="AM49" s="178">
        <f t="shared" si="2"/>
        <v>371</v>
      </c>
      <c r="AN49" s="158">
        <f t="shared" si="2"/>
        <v>48</v>
      </c>
      <c r="AO49" s="158">
        <f t="shared" si="2"/>
        <v>0</v>
      </c>
      <c r="AP49" s="160">
        <f t="shared" si="2"/>
        <v>0</v>
      </c>
      <c r="AQ49" s="157">
        <v>590.0999999999998</v>
      </c>
      <c r="AR49" s="158">
        <v>54</v>
      </c>
      <c r="AS49" s="158">
        <v>9</v>
      </c>
      <c r="AT49" s="158">
        <v>0</v>
      </c>
      <c r="AU49" s="158">
        <v>0</v>
      </c>
      <c r="AV49" s="157">
        <v>548.79999999999995</v>
      </c>
      <c r="AW49" s="158">
        <v>55</v>
      </c>
      <c r="AX49" s="158">
        <v>0</v>
      </c>
      <c r="AY49" s="158">
        <v>0</v>
      </c>
      <c r="AZ49" s="158">
        <v>0</v>
      </c>
      <c r="BA49" s="157">
        <v>731.10000000000014</v>
      </c>
      <c r="BB49" s="158">
        <v>80</v>
      </c>
      <c r="BC49" s="158">
        <v>0</v>
      </c>
      <c r="BD49" s="158">
        <v>0</v>
      </c>
      <c r="BE49" s="158">
        <v>0</v>
      </c>
      <c r="BF49" s="157">
        <f t="shared" si="4"/>
        <v>1869.9999999999998</v>
      </c>
      <c r="BG49" s="178">
        <f t="shared" si="4"/>
        <v>189</v>
      </c>
      <c r="BH49" s="158">
        <f t="shared" si="4"/>
        <v>9</v>
      </c>
      <c r="BI49" s="158">
        <f t="shared" si="4"/>
        <v>0</v>
      </c>
      <c r="BJ49" s="160">
        <f t="shared" si="4"/>
        <v>0</v>
      </c>
      <c r="BK49" s="157">
        <v>602.29999999999995</v>
      </c>
      <c r="BL49" s="158">
        <v>41</v>
      </c>
      <c r="BM49" s="158">
        <v>0</v>
      </c>
      <c r="BN49" s="158">
        <v>0</v>
      </c>
      <c r="BO49" s="160">
        <v>0</v>
      </c>
      <c r="BP49" s="157">
        <v>432.39999999999992</v>
      </c>
      <c r="BQ49" s="158">
        <v>14</v>
      </c>
      <c r="BR49" s="158">
        <v>0</v>
      </c>
      <c r="BS49" s="158">
        <v>0</v>
      </c>
      <c r="BT49" s="158">
        <v>0</v>
      </c>
      <c r="BU49" s="157">
        <v>462.99999999999989</v>
      </c>
      <c r="BV49" s="158">
        <v>15</v>
      </c>
      <c r="BW49" s="158">
        <v>0</v>
      </c>
      <c r="BX49" s="158">
        <v>0</v>
      </c>
      <c r="BY49" s="158">
        <v>0</v>
      </c>
      <c r="BZ49" s="157">
        <f t="shared" si="6"/>
        <v>1497.6999999999998</v>
      </c>
      <c r="CA49" s="178">
        <f t="shared" si="6"/>
        <v>70</v>
      </c>
      <c r="CB49" s="158">
        <f t="shared" si="7"/>
        <v>0</v>
      </c>
      <c r="CC49" s="158">
        <f t="shared" si="7"/>
        <v>0</v>
      </c>
      <c r="CD49" s="160">
        <f t="shared" si="7"/>
        <v>0</v>
      </c>
      <c r="CE49" s="157">
        <f t="shared" si="8"/>
        <v>6527.2</v>
      </c>
      <c r="CF49" s="158">
        <f t="shared" si="8"/>
        <v>1621</v>
      </c>
      <c r="CG49" s="158">
        <f t="shared" si="8"/>
        <v>63</v>
      </c>
      <c r="CH49" s="158">
        <f t="shared" si="8"/>
        <v>0</v>
      </c>
      <c r="CI49" s="160">
        <f t="shared" si="8"/>
        <v>0</v>
      </c>
    </row>
    <row r="50" spans="1:87" s="123" customFormat="1" ht="14.25" customHeight="1" x14ac:dyDescent="0.15">
      <c r="A50" s="418"/>
      <c r="B50" s="177" t="s">
        <v>175</v>
      </c>
      <c r="C50" s="157">
        <v>440.19999999999993</v>
      </c>
      <c r="D50" s="158">
        <v>430</v>
      </c>
      <c r="E50" s="158">
        <v>0</v>
      </c>
      <c r="F50" s="158">
        <v>0</v>
      </c>
      <c r="G50" s="158">
        <v>0</v>
      </c>
      <c r="H50" s="157">
        <v>370.90000000000003</v>
      </c>
      <c r="I50" s="158">
        <v>403</v>
      </c>
      <c r="J50" s="158">
        <v>0</v>
      </c>
      <c r="K50" s="158">
        <v>0</v>
      </c>
      <c r="L50" s="158">
        <v>0</v>
      </c>
      <c r="M50" s="157">
        <v>515</v>
      </c>
      <c r="N50" s="158">
        <v>478</v>
      </c>
      <c r="O50" s="158">
        <v>0</v>
      </c>
      <c r="P50" s="158">
        <v>0</v>
      </c>
      <c r="Q50" s="158">
        <v>0</v>
      </c>
      <c r="R50" s="157">
        <f t="shared" si="0"/>
        <v>1326.1</v>
      </c>
      <c r="S50" s="178">
        <f t="shared" si="0"/>
        <v>1311</v>
      </c>
      <c r="T50" s="158">
        <f t="shared" si="0"/>
        <v>0</v>
      </c>
      <c r="U50" s="158">
        <f t="shared" si="0"/>
        <v>0</v>
      </c>
      <c r="V50" s="160">
        <f t="shared" si="0"/>
        <v>0</v>
      </c>
      <c r="W50" s="157">
        <v>419.5</v>
      </c>
      <c r="X50" s="158">
        <v>496</v>
      </c>
      <c r="Y50" s="158">
        <v>0</v>
      </c>
      <c r="Z50" s="158">
        <v>0</v>
      </c>
      <c r="AA50" s="158">
        <v>0</v>
      </c>
      <c r="AB50" s="157">
        <v>378.00000000000006</v>
      </c>
      <c r="AC50" s="158">
        <v>428</v>
      </c>
      <c r="AD50" s="158">
        <v>0</v>
      </c>
      <c r="AE50" s="158">
        <v>0</v>
      </c>
      <c r="AF50" s="158">
        <v>0</v>
      </c>
      <c r="AG50" s="157">
        <v>500.3</v>
      </c>
      <c r="AH50" s="158">
        <v>504</v>
      </c>
      <c r="AI50" s="158">
        <v>0</v>
      </c>
      <c r="AJ50" s="158">
        <v>0</v>
      </c>
      <c r="AK50" s="158">
        <v>0</v>
      </c>
      <c r="AL50" s="157">
        <f t="shared" si="2"/>
        <v>1297.8</v>
      </c>
      <c r="AM50" s="178">
        <f t="shared" si="2"/>
        <v>1428</v>
      </c>
      <c r="AN50" s="158">
        <f t="shared" si="2"/>
        <v>0</v>
      </c>
      <c r="AO50" s="158">
        <f t="shared" si="2"/>
        <v>0</v>
      </c>
      <c r="AP50" s="160">
        <f t="shared" si="2"/>
        <v>0</v>
      </c>
      <c r="AQ50" s="157">
        <v>475.6</v>
      </c>
      <c r="AR50" s="158">
        <v>466</v>
      </c>
      <c r="AS50" s="158">
        <v>0</v>
      </c>
      <c r="AT50" s="158">
        <v>0</v>
      </c>
      <c r="AU50" s="158">
        <v>0</v>
      </c>
      <c r="AV50" s="157">
        <v>574.6</v>
      </c>
      <c r="AW50" s="158">
        <v>766</v>
      </c>
      <c r="AX50" s="158">
        <v>0</v>
      </c>
      <c r="AY50" s="158">
        <v>0</v>
      </c>
      <c r="AZ50" s="158">
        <v>0</v>
      </c>
      <c r="BA50" s="157">
        <v>740.60000000000014</v>
      </c>
      <c r="BB50" s="158">
        <v>844</v>
      </c>
      <c r="BC50" s="158">
        <v>0</v>
      </c>
      <c r="BD50" s="158">
        <v>0</v>
      </c>
      <c r="BE50" s="158">
        <v>0</v>
      </c>
      <c r="BF50" s="157">
        <f t="shared" si="4"/>
        <v>1790.8000000000002</v>
      </c>
      <c r="BG50" s="178">
        <f t="shared" si="4"/>
        <v>2076</v>
      </c>
      <c r="BH50" s="158">
        <f t="shared" si="4"/>
        <v>0</v>
      </c>
      <c r="BI50" s="158">
        <f t="shared" si="4"/>
        <v>0</v>
      </c>
      <c r="BJ50" s="160">
        <f t="shared" si="4"/>
        <v>0</v>
      </c>
      <c r="BK50" s="157">
        <v>460.70000000000016</v>
      </c>
      <c r="BL50" s="158">
        <v>473</v>
      </c>
      <c r="BM50" s="158">
        <v>0</v>
      </c>
      <c r="BN50" s="158">
        <v>0</v>
      </c>
      <c r="BO50" s="160">
        <v>0</v>
      </c>
      <c r="BP50" s="157">
        <v>443.19999999999993</v>
      </c>
      <c r="BQ50" s="158">
        <v>421</v>
      </c>
      <c r="BR50" s="158">
        <v>0</v>
      </c>
      <c r="BS50" s="158">
        <v>0</v>
      </c>
      <c r="BT50" s="158">
        <v>0</v>
      </c>
      <c r="BU50" s="157">
        <v>473.49999999999989</v>
      </c>
      <c r="BV50" s="158">
        <v>510</v>
      </c>
      <c r="BW50" s="158">
        <v>0</v>
      </c>
      <c r="BX50" s="158">
        <v>0</v>
      </c>
      <c r="BY50" s="158">
        <v>0</v>
      </c>
      <c r="BZ50" s="157">
        <f t="shared" si="6"/>
        <v>1377.4</v>
      </c>
      <c r="CA50" s="178">
        <f t="shared" si="6"/>
        <v>1404</v>
      </c>
      <c r="CB50" s="158">
        <f t="shared" si="7"/>
        <v>0</v>
      </c>
      <c r="CC50" s="158">
        <f t="shared" si="7"/>
        <v>0</v>
      </c>
      <c r="CD50" s="160">
        <f t="shared" si="7"/>
        <v>0</v>
      </c>
      <c r="CE50" s="157">
        <f t="shared" si="8"/>
        <v>5792.1</v>
      </c>
      <c r="CF50" s="158">
        <f t="shared" si="8"/>
        <v>6219</v>
      </c>
      <c r="CG50" s="158">
        <f t="shared" si="8"/>
        <v>0</v>
      </c>
      <c r="CH50" s="158">
        <f t="shared" si="8"/>
        <v>0</v>
      </c>
      <c r="CI50" s="160">
        <f t="shared" si="8"/>
        <v>0</v>
      </c>
    </row>
    <row r="51" spans="1:87" s="123" customFormat="1" ht="14.25" customHeight="1" x14ac:dyDescent="0.15">
      <c r="A51" s="418"/>
      <c r="B51" s="177" t="s">
        <v>176</v>
      </c>
      <c r="C51" s="157">
        <v>220.50000000000003</v>
      </c>
      <c r="D51" s="158">
        <v>489</v>
      </c>
      <c r="E51" s="158">
        <v>0</v>
      </c>
      <c r="F51" s="158">
        <v>0</v>
      </c>
      <c r="G51" s="158">
        <v>0</v>
      </c>
      <c r="H51" s="157">
        <v>304.40000000000003</v>
      </c>
      <c r="I51" s="158">
        <v>405</v>
      </c>
      <c r="J51" s="158">
        <v>0</v>
      </c>
      <c r="K51" s="158">
        <v>0</v>
      </c>
      <c r="L51" s="158">
        <v>0</v>
      </c>
      <c r="M51" s="157">
        <v>439.29999999999995</v>
      </c>
      <c r="N51" s="158">
        <v>284</v>
      </c>
      <c r="O51" s="158">
        <v>0</v>
      </c>
      <c r="P51" s="158">
        <v>0</v>
      </c>
      <c r="Q51" s="158">
        <v>0</v>
      </c>
      <c r="R51" s="157">
        <f t="shared" si="0"/>
        <v>964.2</v>
      </c>
      <c r="S51" s="178">
        <f t="shared" si="0"/>
        <v>1178</v>
      </c>
      <c r="T51" s="158">
        <f t="shared" si="0"/>
        <v>0</v>
      </c>
      <c r="U51" s="158">
        <f t="shared" si="0"/>
        <v>0</v>
      </c>
      <c r="V51" s="160">
        <f t="shared" si="0"/>
        <v>0</v>
      </c>
      <c r="W51" s="157">
        <v>395.6</v>
      </c>
      <c r="X51" s="158">
        <v>220</v>
      </c>
      <c r="Y51" s="158">
        <v>0</v>
      </c>
      <c r="Z51" s="158">
        <v>0</v>
      </c>
      <c r="AA51" s="158">
        <v>0</v>
      </c>
      <c r="AB51" s="157">
        <v>421</v>
      </c>
      <c r="AC51" s="158">
        <v>331</v>
      </c>
      <c r="AD51" s="158">
        <v>0</v>
      </c>
      <c r="AE51" s="158">
        <v>0</v>
      </c>
      <c r="AF51" s="158">
        <v>0</v>
      </c>
      <c r="AG51" s="157">
        <v>423.9</v>
      </c>
      <c r="AH51" s="158">
        <v>421</v>
      </c>
      <c r="AI51" s="158">
        <v>0</v>
      </c>
      <c r="AJ51" s="158">
        <v>0</v>
      </c>
      <c r="AK51" s="158">
        <v>0</v>
      </c>
      <c r="AL51" s="157">
        <f t="shared" si="2"/>
        <v>1240.5</v>
      </c>
      <c r="AM51" s="178">
        <f t="shared" si="2"/>
        <v>972</v>
      </c>
      <c r="AN51" s="158">
        <f t="shared" si="2"/>
        <v>0</v>
      </c>
      <c r="AO51" s="158">
        <f t="shared" si="2"/>
        <v>0</v>
      </c>
      <c r="AP51" s="160">
        <f t="shared" si="2"/>
        <v>0</v>
      </c>
      <c r="AQ51" s="157">
        <v>419.7000000000001</v>
      </c>
      <c r="AR51" s="158">
        <v>339</v>
      </c>
      <c r="AS51" s="158">
        <v>0</v>
      </c>
      <c r="AT51" s="158">
        <v>0</v>
      </c>
      <c r="AU51" s="158">
        <v>0</v>
      </c>
      <c r="AV51" s="157">
        <v>458.40000000000003</v>
      </c>
      <c r="AW51" s="158">
        <v>324</v>
      </c>
      <c r="AX51" s="158">
        <v>0</v>
      </c>
      <c r="AY51" s="158">
        <v>0</v>
      </c>
      <c r="AZ51" s="158">
        <v>0</v>
      </c>
      <c r="BA51" s="157">
        <v>643.1</v>
      </c>
      <c r="BB51" s="158">
        <v>541</v>
      </c>
      <c r="BC51" s="158">
        <v>0</v>
      </c>
      <c r="BD51" s="158">
        <v>0</v>
      </c>
      <c r="BE51" s="158">
        <v>0</v>
      </c>
      <c r="BF51" s="157">
        <f t="shared" si="4"/>
        <v>1521.2000000000003</v>
      </c>
      <c r="BG51" s="178">
        <f t="shared" si="4"/>
        <v>1204</v>
      </c>
      <c r="BH51" s="158">
        <f t="shared" si="4"/>
        <v>0</v>
      </c>
      <c r="BI51" s="158">
        <f t="shared" si="4"/>
        <v>0</v>
      </c>
      <c r="BJ51" s="160">
        <f t="shared" si="4"/>
        <v>0</v>
      </c>
      <c r="BK51" s="157">
        <v>441.79999999999995</v>
      </c>
      <c r="BL51" s="158">
        <v>316</v>
      </c>
      <c r="BM51" s="158">
        <v>0</v>
      </c>
      <c r="BN51" s="158">
        <v>0</v>
      </c>
      <c r="BO51" s="160">
        <v>0</v>
      </c>
      <c r="BP51" s="157">
        <v>519.99999999999989</v>
      </c>
      <c r="BQ51" s="158">
        <v>312</v>
      </c>
      <c r="BR51" s="158">
        <v>0</v>
      </c>
      <c r="BS51" s="158">
        <v>0</v>
      </c>
      <c r="BT51" s="158">
        <v>0</v>
      </c>
      <c r="BU51" s="157">
        <v>453.3</v>
      </c>
      <c r="BV51" s="158">
        <v>368</v>
      </c>
      <c r="BW51" s="158">
        <v>0</v>
      </c>
      <c r="BX51" s="158">
        <v>0</v>
      </c>
      <c r="BY51" s="158">
        <v>0</v>
      </c>
      <c r="BZ51" s="157">
        <f t="shared" si="6"/>
        <v>1415.1</v>
      </c>
      <c r="CA51" s="178">
        <f t="shared" si="6"/>
        <v>996</v>
      </c>
      <c r="CB51" s="158">
        <f t="shared" si="7"/>
        <v>0</v>
      </c>
      <c r="CC51" s="158">
        <f t="shared" si="7"/>
        <v>0</v>
      </c>
      <c r="CD51" s="160">
        <f t="shared" si="7"/>
        <v>0</v>
      </c>
      <c r="CE51" s="157">
        <f t="shared" si="8"/>
        <v>5141</v>
      </c>
      <c r="CF51" s="158">
        <f t="shared" si="8"/>
        <v>4350</v>
      </c>
      <c r="CG51" s="158">
        <f t="shared" si="8"/>
        <v>0</v>
      </c>
      <c r="CH51" s="158">
        <f t="shared" si="8"/>
        <v>0</v>
      </c>
      <c r="CI51" s="160">
        <f t="shared" si="8"/>
        <v>0</v>
      </c>
    </row>
    <row r="52" spans="1:87" s="123" customFormat="1" ht="14.25" customHeight="1" thickBot="1" x14ac:dyDescent="0.2">
      <c r="A52" s="418"/>
      <c r="B52" s="174" t="s">
        <v>75</v>
      </c>
      <c r="C52" s="179">
        <v>5474.1</v>
      </c>
      <c r="D52" s="180">
        <v>4319</v>
      </c>
      <c r="E52" s="180">
        <v>3</v>
      </c>
      <c r="F52" s="180">
        <v>0</v>
      </c>
      <c r="G52" s="181">
        <v>0</v>
      </c>
      <c r="H52" s="179">
        <v>5987.4999999999982</v>
      </c>
      <c r="I52" s="180">
        <v>3724</v>
      </c>
      <c r="J52" s="180">
        <v>13</v>
      </c>
      <c r="K52" s="180">
        <v>0</v>
      </c>
      <c r="L52" s="181">
        <v>0</v>
      </c>
      <c r="M52" s="179">
        <v>6489.1</v>
      </c>
      <c r="N52" s="180">
        <v>3620</v>
      </c>
      <c r="O52" s="180">
        <v>7</v>
      </c>
      <c r="P52" s="180">
        <v>0</v>
      </c>
      <c r="Q52" s="181">
        <v>0</v>
      </c>
      <c r="R52" s="164">
        <f t="shared" si="0"/>
        <v>17950.699999999997</v>
      </c>
      <c r="S52" s="165">
        <f t="shared" si="0"/>
        <v>11663</v>
      </c>
      <c r="T52" s="166">
        <f t="shared" si="0"/>
        <v>23</v>
      </c>
      <c r="U52" s="166">
        <f t="shared" si="0"/>
        <v>0</v>
      </c>
      <c r="V52" s="167">
        <f t="shared" si="0"/>
        <v>0</v>
      </c>
      <c r="W52" s="179">
        <v>6239.1</v>
      </c>
      <c r="X52" s="180">
        <v>3286</v>
      </c>
      <c r="Y52" s="182">
        <v>9</v>
      </c>
      <c r="Z52" s="180">
        <v>0</v>
      </c>
      <c r="AA52" s="181">
        <v>0</v>
      </c>
      <c r="AB52" s="179">
        <v>6345.7</v>
      </c>
      <c r="AC52" s="180">
        <v>3156</v>
      </c>
      <c r="AD52" s="180">
        <v>14</v>
      </c>
      <c r="AE52" s="180">
        <v>0</v>
      </c>
      <c r="AF52" s="181">
        <v>0</v>
      </c>
      <c r="AG52" s="179">
        <v>6488.8</v>
      </c>
      <c r="AH52" s="180">
        <v>3038</v>
      </c>
      <c r="AI52" s="180">
        <v>263</v>
      </c>
      <c r="AJ52" s="180">
        <v>0</v>
      </c>
      <c r="AK52" s="181">
        <v>0</v>
      </c>
      <c r="AL52" s="164">
        <f t="shared" si="2"/>
        <v>19073.599999999999</v>
      </c>
      <c r="AM52" s="165">
        <f t="shared" si="2"/>
        <v>9480</v>
      </c>
      <c r="AN52" s="166">
        <f t="shared" si="2"/>
        <v>286</v>
      </c>
      <c r="AO52" s="166">
        <f t="shared" si="2"/>
        <v>0</v>
      </c>
      <c r="AP52" s="167">
        <f t="shared" si="2"/>
        <v>0</v>
      </c>
      <c r="AQ52" s="179">
        <v>6560</v>
      </c>
      <c r="AR52" s="180">
        <v>3324</v>
      </c>
      <c r="AS52" s="180">
        <v>11</v>
      </c>
      <c r="AT52" s="180">
        <v>0</v>
      </c>
      <c r="AU52" s="181">
        <v>0</v>
      </c>
      <c r="AV52" s="179">
        <v>6968</v>
      </c>
      <c r="AW52" s="180">
        <v>4005</v>
      </c>
      <c r="AX52" s="180">
        <v>3</v>
      </c>
      <c r="AY52" s="180">
        <v>0</v>
      </c>
      <c r="AZ52" s="181">
        <v>0</v>
      </c>
      <c r="BA52" s="179">
        <v>8425</v>
      </c>
      <c r="BB52" s="180">
        <v>5159</v>
      </c>
      <c r="BC52" s="180">
        <v>13</v>
      </c>
      <c r="BD52" s="180">
        <v>0</v>
      </c>
      <c r="BE52" s="181">
        <v>0</v>
      </c>
      <c r="BF52" s="164">
        <f t="shared" si="4"/>
        <v>21953</v>
      </c>
      <c r="BG52" s="165">
        <f t="shared" si="4"/>
        <v>12488</v>
      </c>
      <c r="BH52" s="166">
        <f t="shared" si="4"/>
        <v>27</v>
      </c>
      <c r="BI52" s="166">
        <f t="shared" si="4"/>
        <v>0</v>
      </c>
      <c r="BJ52" s="167">
        <f t="shared" si="4"/>
        <v>0</v>
      </c>
      <c r="BK52" s="179">
        <v>6686.2</v>
      </c>
      <c r="BL52" s="180">
        <v>3798</v>
      </c>
      <c r="BM52" s="180">
        <v>1</v>
      </c>
      <c r="BN52" s="180">
        <v>0</v>
      </c>
      <c r="BO52" s="181">
        <v>0</v>
      </c>
      <c r="BP52" s="179">
        <v>5712.2</v>
      </c>
      <c r="BQ52" s="180">
        <v>3022</v>
      </c>
      <c r="BR52" s="180">
        <v>10</v>
      </c>
      <c r="BS52" s="180">
        <v>0</v>
      </c>
      <c r="BT52" s="181">
        <v>0</v>
      </c>
      <c r="BU52" s="179">
        <v>5859.9000000000005</v>
      </c>
      <c r="BV52" s="180">
        <v>3316</v>
      </c>
      <c r="BW52" s="180">
        <v>5</v>
      </c>
      <c r="BX52" s="180">
        <v>0</v>
      </c>
      <c r="BY52" s="181">
        <v>0</v>
      </c>
      <c r="BZ52" s="164">
        <f t="shared" si="6"/>
        <v>18258.3</v>
      </c>
      <c r="CA52" s="165">
        <f t="shared" si="6"/>
        <v>10136</v>
      </c>
      <c r="CB52" s="166">
        <f t="shared" si="7"/>
        <v>16</v>
      </c>
      <c r="CC52" s="166">
        <f t="shared" si="7"/>
        <v>0</v>
      </c>
      <c r="CD52" s="167">
        <f t="shared" si="7"/>
        <v>0</v>
      </c>
      <c r="CE52" s="161">
        <f t="shared" si="8"/>
        <v>77235.599999999991</v>
      </c>
      <c r="CF52" s="162">
        <f t="shared" si="8"/>
        <v>43767</v>
      </c>
      <c r="CG52" s="162">
        <f t="shared" si="8"/>
        <v>352</v>
      </c>
      <c r="CH52" s="162">
        <f t="shared" si="8"/>
        <v>0</v>
      </c>
      <c r="CI52" s="163">
        <f t="shared" si="8"/>
        <v>0</v>
      </c>
    </row>
    <row r="53" spans="1:87" s="186" customFormat="1" ht="13.5" customHeight="1" x14ac:dyDescent="0.15">
      <c r="A53" s="428" t="s">
        <v>369</v>
      </c>
      <c r="B53" s="185" t="s">
        <v>167</v>
      </c>
      <c r="C53" s="183">
        <v>0</v>
      </c>
      <c r="D53" s="184">
        <v>0</v>
      </c>
      <c r="E53" s="184">
        <v>0</v>
      </c>
      <c r="F53" s="184">
        <v>0</v>
      </c>
      <c r="G53" s="185">
        <v>0</v>
      </c>
      <c r="H53" s="183">
        <v>0</v>
      </c>
      <c r="I53" s="184">
        <v>0</v>
      </c>
      <c r="J53" s="184">
        <v>0</v>
      </c>
      <c r="K53" s="184">
        <v>0</v>
      </c>
      <c r="L53" s="185">
        <v>0</v>
      </c>
      <c r="M53" s="183">
        <v>0</v>
      </c>
      <c r="N53" s="184">
        <v>0</v>
      </c>
      <c r="O53" s="184">
        <v>0</v>
      </c>
      <c r="P53" s="184">
        <v>0</v>
      </c>
      <c r="Q53" s="185">
        <v>0</v>
      </c>
      <c r="R53" s="183">
        <f t="shared" ref="R53:R62" si="10">C53+H53+M53</f>
        <v>0</v>
      </c>
      <c r="S53" s="184">
        <f t="shared" ref="S53:S60" si="11">D53+I53+N53</f>
        <v>0</v>
      </c>
      <c r="T53" s="184">
        <f t="shared" ref="T53:T62" si="12">E53+J53+O53</f>
        <v>0</v>
      </c>
      <c r="U53" s="184">
        <f t="shared" ref="U53:U62" si="13">F53+K53+P53</f>
        <v>0</v>
      </c>
      <c r="V53" s="185">
        <f t="shared" ref="V53:V62" si="14">G53+L53+Q53</f>
        <v>0</v>
      </c>
      <c r="W53" s="183">
        <v>0</v>
      </c>
      <c r="X53" s="184">
        <v>0</v>
      </c>
      <c r="Y53" s="184">
        <v>0</v>
      </c>
      <c r="Z53" s="184">
        <v>0</v>
      </c>
      <c r="AA53" s="185">
        <v>0</v>
      </c>
      <c r="AB53" s="183">
        <v>0</v>
      </c>
      <c r="AC53" s="184">
        <v>0</v>
      </c>
      <c r="AD53" s="184">
        <v>0</v>
      </c>
      <c r="AE53" s="184">
        <v>0</v>
      </c>
      <c r="AF53" s="185">
        <v>0</v>
      </c>
      <c r="AG53" s="183">
        <v>0</v>
      </c>
      <c r="AH53" s="184">
        <v>0</v>
      </c>
      <c r="AI53" s="184">
        <v>0</v>
      </c>
      <c r="AJ53" s="184">
        <v>0</v>
      </c>
      <c r="AK53" s="185">
        <v>0</v>
      </c>
      <c r="AL53" s="183">
        <f t="shared" ref="AL53:AL62" si="15">W53+AB53+AG53</f>
        <v>0</v>
      </c>
      <c r="AM53" s="184">
        <f t="shared" ref="AM53:AM60" si="16">X53+AC53+AH53</f>
        <v>0</v>
      </c>
      <c r="AN53" s="184">
        <f t="shared" ref="AN53:AN62" si="17">Y53+AD53+AI53</f>
        <v>0</v>
      </c>
      <c r="AO53" s="184">
        <f t="shared" ref="AO53:AO62" si="18">Z53+AE53+AJ53</f>
        <v>0</v>
      </c>
      <c r="AP53" s="185">
        <f t="shared" ref="AP53:AP62" si="19">AA53+AF53+AK53</f>
        <v>0</v>
      </c>
      <c r="AQ53" s="183">
        <v>0</v>
      </c>
      <c r="AR53" s="184">
        <v>0</v>
      </c>
      <c r="AS53" s="184">
        <v>0</v>
      </c>
      <c r="AT53" s="184">
        <v>0</v>
      </c>
      <c r="AU53" s="185">
        <v>0</v>
      </c>
      <c r="AV53" s="183">
        <v>0</v>
      </c>
      <c r="AW53" s="184">
        <v>0</v>
      </c>
      <c r="AX53" s="184">
        <v>0</v>
      </c>
      <c r="AY53" s="184">
        <v>0</v>
      </c>
      <c r="AZ53" s="185">
        <v>0</v>
      </c>
      <c r="BA53" s="183">
        <v>0</v>
      </c>
      <c r="BB53" s="184">
        <v>0</v>
      </c>
      <c r="BC53" s="184">
        <v>0</v>
      </c>
      <c r="BD53" s="184">
        <v>0</v>
      </c>
      <c r="BE53" s="185">
        <v>0</v>
      </c>
      <c r="BF53" s="183">
        <f t="shared" ref="BF53:BF62" si="20">AQ53+AV53+BA53</f>
        <v>0</v>
      </c>
      <c r="BG53" s="184">
        <f t="shared" ref="BG53:BG60" si="21">AR53+AW53+BB53</f>
        <v>0</v>
      </c>
      <c r="BH53" s="184">
        <f t="shared" ref="BH53:BH62" si="22">AS53+AX53+BC53</f>
        <v>0</v>
      </c>
      <c r="BI53" s="184">
        <f t="shared" ref="BI53:BI62" si="23">AT53+AY53+BD53</f>
        <v>0</v>
      </c>
      <c r="BJ53" s="185">
        <f t="shared" ref="BJ53:BJ62" si="24">AU53+AZ53+BE53</f>
        <v>0</v>
      </c>
      <c r="BK53" s="183">
        <v>0</v>
      </c>
      <c r="BL53" s="184">
        <v>0</v>
      </c>
      <c r="BM53" s="184">
        <v>0</v>
      </c>
      <c r="BN53" s="184">
        <v>0</v>
      </c>
      <c r="BO53" s="185">
        <v>0</v>
      </c>
      <c r="BP53" s="183">
        <v>0</v>
      </c>
      <c r="BQ53" s="184">
        <v>0</v>
      </c>
      <c r="BR53" s="184">
        <v>0</v>
      </c>
      <c r="BS53" s="184">
        <v>0</v>
      </c>
      <c r="BT53" s="185">
        <v>0</v>
      </c>
      <c r="BU53" s="183">
        <v>0</v>
      </c>
      <c r="BV53" s="184">
        <v>172</v>
      </c>
      <c r="BW53" s="184">
        <v>0</v>
      </c>
      <c r="BX53" s="184">
        <v>0</v>
      </c>
      <c r="BY53" s="185">
        <v>0</v>
      </c>
      <c r="BZ53" s="157">
        <f t="shared" ref="BZ53" si="25">SUM(BK53,BP53,BU53)</f>
        <v>0</v>
      </c>
      <c r="CA53" s="178">
        <f t="shared" ref="CA53" si="26">SUM(BL53,BQ53,BV53)</f>
        <v>172</v>
      </c>
      <c r="CB53" s="158">
        <f t="shared" ref="CB53" si="27">SUM(BM53,BR53,BW53)</f>
        <v>0</v>
      </c>
      <c r="CC53" s="158">
        <f t="shared" ref="CC53" si="28">SUM(BN53,BS53,BX53)</f>
        <v>0</v>
      </c>
      <c r="CD53" s="160">
        <f t="shared" ref="CD53" si="29">SUM(BO53,BT53,BY53)</f>
        <v>0</v>
      </c>
      <c r="CE53" s="153">
        <f t="shared" ref="CE53" si="30">R53+AL53+BF53+BZ53</f>
        <v>0</v>
      </c>
      <c r="CF53" s="154">
        <f t="shared" ref="CF53" si="31">S53+AM53+BG53+CA53</f>
        <v>172</v>
      </c>
      <c r="CG53" s="154">
        <f t="shared" ref="CG53" si="32">T53+AN53+BH53+CB53</f>
        <v>0</v>
      </c>
      <c r="CH53" s="154">
        <f t="shared" ref="CH53" si="33">U53+AO53+BI53+CC53</f>
        <v>0</v>
      </c>
      <c r="CI53" s="156">
        <f t="shared" ref="CI53" si="34">V53+AP53+BJ53+CD53</f>
        <v>0</v>
      </c>
    </row>
    <row r="54" spans="1:87" s="186" customFormat="1" x14ac:dyDescent="0.15">
      <c r="A54" s="429"/>
      <c r="B54" s="308" t="s">
        <v>168</v>
      </c>
      <c r="C54" s="187">
        <v>0</v>
      </c>
      <c r="D54" s="188">
        <v>0</v>
      </c>
      <c r="E54" s="188">
        <v>0</v>
      </c>
      <c r="F54" s="188">
        <v>0</v>
      </c>
      <c r="G54" s="188">
        <v>0</v>
      </c>
      <c r="H54" s="187">
        <v>0</v>
      </c>
      <c r="I54" s="188">
        <v>0</v>
      </c>
      <c r="J54" s="188">
        <v>0</v>
      </c>
      <c r="K54" s="188">
        <v>0</v>
      </c>
      <c r="L54" s="188">
        <v>0</v>
      </c>
      <c r="M54" s="187">
        <v>0</v>
      </c>
      <c r="N54" s="188">
        <v>0</v>
      </c>
      <c r="O54" s="188">
        <v>0</v>
      </c>
      <c r="P54" s="188">
        <v>0</v>
      </c>
      <c r="Q54" s="188">
        <v>0</v>
      </c>
      <c r="R54" s="187">
        <f t="shared" si="10"/>
        <v>0</v>
      </c>
      <c r="S54" s="188">
        <f t="shared" si="11"/>
        <v>0</v>
      </c>
      <c r="T54" s="188">
        <f t="shared" si="12"/>
        <v>0</v>
      </c>
      <c r="U54" s="188">
        <f t="shared" si="13"/>
        <v>0</v>
      </c>
      <c r="V54" s="308">
        <f t="shared" si="14"/>
        <v>0</v>
      </c>
      <c r="W54" s="187">
        <v>0</v>
      </c>
      <c r="X54" s="188">
        <v>0</v>
      </c>
      <c r="Y54" s="188">
        <v>0</v>
      </c>
      <c r="Z54" s="188">
        <v>0</v>
      </c>
      <c r="AA54" s="188">
        <v>0</v>
      </c>
      <c r="AB54" s="187">
        <v>0</v>
      </c>
      <c r="AC54" s="188">
        <v>0</v>
      </c>
      <c r="AD54" s="188">
        <v>0</v>
      </c>
      <c r="AE54" s="188">
        <v>0</v>
      </c>
      <c r="AF54" s="188">
        <v>0</v>
      </c>
      <c r="AG54" s="187">
        <v>0</v>
      </c>
      <c r="AH54" s="188">
        <v>0</v>
      </c>
      <c r="AI54" s="188">
        <v>0</v>
      </c>
      <c r="AJ54" s="188">
        <v>0</v>
      </c>
      <c r="AK54" s="188">
        <v>0</v>
      </c>
      <c r="AL54" s="187">
        <f t="shared" si="15"/>
        <v>0</v>
      </c>
      <c r="AM54" s="188">
        <f t="shared" si="16"/>
        <v>0</v>
      </c>
      <c r="AN54" s="188">
        <f t="shared" si="17"/>
        <v>0</v>
      </c>
      <c r="AO54" s="188">
        <f t="shared" si="18"/>
        <v>0</v>
      </c>
      <c r="AP54" s="308">
        <f t="shared" si="19"/>
        <v>0</v>
      </c>
      <c r="AQ54" s="187">
        <v>0</v>
      </c>
      <c r="AR54" s="188">
        <v>0</v>
      </c>
      <c r="AS54" s="188">
        <v>0</v>
      </c>
      <c r="AT54" s="188">
        <v>0</v>
      </c>
      <c r="AU54" s="188">
        <v>0</v>
      </c>
      <c r="AV54" s="187">
        <v>0</v>
      </c>
      <c r="AW54" s="188">
        <v>0</v>
      </c>
      <c r="AX54" s="188">
        <v>0</v>
      </c>
      <c r="AY54" s="188">
        <v>0</v>
      </c>
      <c r="AZ54" s="188">
        <v>0</v>
      </c>
      <c r="BA54" s="187">
        <v>0</v>
      </c>
      <c r="BB54" s="188">
        <v>0</v>
      </c>
      <c r="BC54" s="188">
        <v>0</v>
      </c>
      <c r="BD54" s="188">
        <v>0</v>
      </c>
      <c r="BE54" s="188">
        <v>0</v>
      </c>
      <c r="BF54" s="187">
        <f t="shared" si="20"/>
        <v>0</v>
      </c>
      <c r="BG54" s="188">
        <f t="shared" si="21"/>
        <v>0</v>
      </c>
      <c r="BH54" s="188">
        <f t="shared" si="22"/>
        <v>0</v>
      </c>
      <c r="BI54" s="188">
        <f t="shared" si="23"/>
        <v>0</v>
      </c>
      <c r="BJ54" s="308">
        <f t="shared" si="24"/>
        <v>0</v>
      </c>
      <c r="BK54" s="187">
        <v>0</v>
      </c>
      <c r="BL54" s="188">
        <v>0</v>
      </c>
      <c r="BM54" s="188">
        <v>0</v>
      </c>
      <c r="BN54" s="188">
        <v>0</v>
      </c>
      <c r="BO54" s="308">
        <v>0</v>
      </c>
      <c r="BP54" s="187">
        <v>0</v>
      </c>
      <c r="BQ54" s="188">
        <v>0</v>
      </c>
      <c r="BR54" s="188">
        <v>0</v>
      </c>
      <c r="BS54" s="188">
        <v>0</v>
      </c>
      <c r="BT54" s="188">
        <v>0</v>
      </c>
      <c r="BU54" s="187">
        <v>0</v>
      </c>
      <c r="BV54" s="188">
        <v>83</v>
      </c>
      <c r="BW54" s="188">
        <v>0</v>
      </c>
      <c r="BX54" s="188">
        <v>0</v>
      </c>
      <c r="BY54" s="188">
        <v>0</v>
      </c>
      <c r="BZ54" s="157">
        <f t="shared" ref="BZ54:BZ62" si="35">SUM(BK54,BP54,BU54)</f>
        <v>0</v>
      </c>
      <c r="CA54" s="178">
        <f t="shared" ref="CA54:CA62" si="36">SUM(BL54,BQ54,BV54)</f>
        <v>83</v>
      </c>
      <c r="CB54" s="158">
        <f t="shared" ref="CB54:CB62" si="37">SUM(BM54,BR54,BW54)</f>
        <v>0</v>
      </c>
      <c r="CC54" s="158">
        <f t="shared" ref="CC54:CC62" si="38">SUM(BN54,BS54,BX54)</f>
        <v>0</v>
      </c>
      <c r="CD54" s="160">
        <f t="shared" ref="CD54:CD62" si="39">SUM(BO54,BT54,BY54)</f>
        <v>0</v>
      </c>
      <c r="CE54" s="157">
        <f t="shared" ref="CE54:CE59" si="40">R54+AL54+BF54+BZ54</f>
        <v>0</v>
      </c>
      <c r="CF54" s="158">
        <f t="shared" ref="CF54:CF59" si="41">S54+AM54+BG54+CA54</f>
        <v>83</v>
      </c>
      <c r="CG54" s="158">
        <f t="shared" ref="CG54:CG59" si="42">T54+AN54+BH54+CB54</f>
        <v>0</v>
      </c>
      <c r="CH54" s="158">
        <f t="shared" ref="CH54:CH59" si="43">U54+AO54+BI54+CC54</f>
        <v>0</v>
      </c>
      <c r="CI54" s="160">
        <f t="shared" ref="CI54:CI59" si="44">V54+AP54+BJ54+CD54</f>
        <v>0</v>
      </c>
    </row>
    <row r="55" spans="1:87" s="186" customFormat="1" x14ac:dyDescent="0.15">
      <c r="A55" s="429"/>
      <c r="B55" s="308" t="s">
        <v>169</v>
      </c>
      <c r="C55" s="187">
        <v>0</v>
      </c>
      <c r="D55" s="188">
        <v>0</v>
      </c>
      <c r="E55" s="188">
        <v>0</v>
      </c>
      <c r="F55" s="188">
        <v>0</v>
      </c>
      <c r="G55" s="188">
        <v>0</v>
      </c>
      <c r="H55" s="187">
        <v>0</v>
      </c>
      <c r="I55" s="188">
        <v>0</v>
      </c>
      <c r="J55" s="188">
        <v>0</v>
      </c>
      <c r="K55" s="188">
        <v>0</v>
      </c>
      <c r="L55" s="188">
        <v>0</v>
      </c>
      <c r="M55" s="187">
        <v>0</v>
      </c>
      <c r="N55" s="188">
        <v>0</v>
      </c>
      <c r="O55" s="188">
        <v>0</v>
      </c>
      <c r="P55" s="188">
        <v>0</v>
      </c>
      <c r="Q55" s="188">
        <v>0</v>
      </c>
      <c r="R55" s="187">
        <f t="shared" si="10"/>
        <v>0</v>
      </c>
      <c r="S55" s="188">
        <f t="shared" si="11"/>
        <v>0</v>
      </c>
      <c r="T55" s="188">
        <f t="shared" si="12"/>
        <v>0</v>
      </c>
      <c r="U55" s="188">
        <f t="shared" si="13"/>
        <v>0</v>
      </c>
      <c r="V55" s="308">
        <f t="shared" si="14"/>
        <v>0</v>
      </c>
      <c r="W55" s="187">
        <v>0</v>
      </c>
      <c r="X55" s="188">
        <v>0</v>
      </c>
      <c r="Y55" s="188">
        <v>0</v>
      </c>
      <c r="Z55" s="188">
        <v>0</v>
      </c>
      <c r="AA55" s="188">
        <v>0</v>
      </c>
      <c r="AB55" s="187">
        <v>0</v>
      </c>
      <c r="AC55" s="188">
        <v>0</v>
      </c>
      <c r="AD55" s="188">
        <v>0</v>
      </c>
      <c r="AE55" s="188">
        <v>0</v>
      </c>
      <c r="AF55" s="188">
        <v>0</v>
      </c>
      <c r="AG55" s="187">
        <v>0</v>
      </c>
      <c r="AH55" s="188">
        <v>0</v>
      </c>
      <c r="AI55" s="188">
        <v>0</v>
      </c>
      <c r="AJ55" s="188">
        <v>0</v>
      </c>
      <c r="AK55" s="188">
        <v>0</v>
      </c>
      <c r="AL55" s="187">
        <f t="shared" si="15"/>
        <v>0</v>
      </c>
      <c r="AM55" s="188">
        <f t="shared" si="16"/>
        <v>0</v>
      </c>
      <c r="AN55" s="188">
        <f t="shared" si="17"/>
        <v>0</v>
      </c>
      <c r="AO55" s="188">
        <f t="shared" si="18"/>
        <v>0</v>
      </c>
      <c r="AP55" s="308">
        <f t="shared" si="19"/>
        <v>0</v>
      </c>
      <c r="AQ55" s="187">
        <v>0</v>
      </c>
      <c r="AR55" s="188">
        <v>0</v>
      </c>
      <c r="AS55" s="188">
        <v>0</v>
      </c>
      <c r="AT55" s="188">
        <v>0</v>
      </c>
      <c r="AU55" s="188">
        <v>0</v>
      </c>
      <c r="AV55" s="187">
        <v>0</v>
      </c>
      <c r="AW55" s="188">
        <v>0</v>
      </c>
      <c r="AX55" s="188">
        <v>0</v>
      </c>
      <c r="AY55" s="188">
        <v>0</v>
      </c>
      <c r="AZ55" s="188">
        <v>0</v>
      </c>
      <c r="BA55" s="187">
        <v>0</v>
      </c>
      <c r="BB55" s="188">
        <v>0</v>
      </c>
      <c r="BC55" s="188">
        <v>0</v>
      </c>
      <c r="BD55" s="188">
        <v>0</v>
      </c>
      <c r="BE55" s="188">
        <v>0</v>
      </c>
      <c r="BF55" s="187">
        <f t="shared" si="20"/>
        <v>0</v>
      </c>
      <c r="BG55" s="188">
        <f t="shared" si="21"/>
        <v>0</v>
      </c>
      <c r="BH55" s="188">
        <f t="shared" si="22"/>
        <v>0</v>
      </c>
      <c r="BI55" s="188">
        <f t="shared" si="23"/>
        <v>0</v>
      </c>
      <c r="BJ55" s="308">
        <f t="shared" si="24"/>
        <v>0</v>
      </c>
      <c r="BK55" s="187">
        <v>0</v>
      </c>
      <c r="BL55" s="188">
        <v>0</v>
      </c>
      <c r="BM55" s="188">
        <v>0</v>
      </c>
      <c r="BN55" s="188">
        <v>0</v>
      </c>
      <c r="BO55" s="308">
        <v>0</v>
      </c>
      <c r="BP55" s="187">
        <v>0</v>
      </c>
      <c r="BQ55" s="188">
        <v>0</v>
      </c>
      <c r="BR55" s="188">
        <v>0</v>
      </c>
      <c r="BS55" s="188">
        <v>0</v>
      </c>
      <c r="BT55" s="188">
        <v>0</v>
      </c>
      <c r="BU55" s="187">
        <v>0</v>
      </c>
      <c r="BV55" s="188">
        <v>0</v>
      </c>
      <c r="BW55" s="188">
        <v>0</v>
      </c>
      <c r="BX55" s="188">
        <v>0</v>
      </c>
      <c r="BY55" s="188">
        <v>0</v>
      </c>
      <c r="BZ55" s="157">
        <f t="shared" si="35"/>
        <v>0</v>
      </c>
      <c r="CA55" s="178">
        <f t="shared" si="36"/>
        <v>0</v>
      </c>
      <c r="CB55" s="158">
        <f t="shared" si="37"/>
        <v>0</v>
      </c>
      <c r="CC55" s="158">
        <f t="shared" si="38"/>
        <v>0</v>
      </c>
      <c r="CD55" s="160">
        <f t="shared" si="39"/>
        <v>0</v>
      </c>
      <c r="CE55" s="157">
        <f t="shared" si="40"/>
        <v>0</v>
      </c>
      <c r="CF55" s="158">
        <f t="shared" si="41"/>
        <v>0</v>
      </c>
      <c r="CG55" s="158">
        <f t="shared" si="42"/>
        <v>0</v>
      </c>
      <c r="CH55" s="158">
        <f t="shared" si="43"/>
        <v>0</v>
      </c>
      <c r="CI55" s="160">
        <f t="shared" si="44"/>
        <v>0</v>
      </c>
    </row>
    <row r="56" spans="1:87" s="186" customFormat="1" x14ac:dyDescent="0.15">
      <c r="A56" s="429"/>
      <c r="B56" s="308" t="s">
        <v>170</v>
      </c>
      <c r="C56" s="187">
        <v>0</v>
      </c>
      <c r="D56" s="188">
        <v>0</v>
      </c>
      <c r="E56" s="188">
        <v>0</v>
      </c>
      <c r="F56" s="188">
        <v>0</v>
      </c>
      <c r="G56" s="188">
        <v>0</v>
      </c>
      <c r="H56" s="187">
        <v>0</v>
      </c>
      <c r="I56" s="188">
        <v>0</v>
      </c>
      <c r="J56" s="188">
        <v>0</v>
      </c>
      <c r="K56" s="188">
        <v>0</v>
      </c>
      <c r="L56" s="188">
        <v>0</v>
      </c>
      <c r="M56" s="187">
        <v>0</v>
      </c>
      <c r="N56" s="188">
        <v>0</v>
      </c>
      <c r="O56" s="188">
        <v>0</v>
      </c>
      <c r="P56" s="188">
        <v>0</v>
      </c>
      <c r="Q56" s="188">
        <v>0</v>
      </c>
      <c r="R56" s="187">
        <f t="shared" si="10"/>
        <v>0</v>
      </c>
      <c r="S56" s="188">
        <f t="shared" si="11"/>
        <v>0</v>
      </c>
      <c r="T56" s="188">
        <f t="shared" si="12"/>
        <v>0</v>
      </c>
      <c r="U56" s="188">
        <f t="shared" si="13"/>
        <v>0</v>
      </c>
      <c r="V56" s="308">
        <f t="shared" si="14"/>
        <v>0</v>
      </c>
      <c r="W56" s="187">
        <v>0</v>
      </c>
      <c r="X56" s="188">
        <v>0</v>
      </c>
      <c r="Y56" s="188">
        <v>0</v>
      </c>
      <c r="Z56" s="188">
        <v>0</v>
      </c>
      <c r="AA56" s="188">
        <v>0</v>
      </c>
      <c r="AB56" s="187">
        <v>0</v>
      </c>
      <c r="AC56" s="188">
        <v>0</v>
      </c>
      <c r="AD56" s="188">
        <v>0</v>
      </c>
      <c r="AE56" s="188">
        <v>0</v>
      </c>
      <c r="AF56" s="188">
        <v>0</v>
      </c>
      <c r="AG56" s="187">
        <v>0</v>
      </c>
      <c r="AH56" s="188">
        <v>0</v>
      </c>
      <c r="AI56" s="188">
        <v>0</v>
      </c>
      <c r="AJ56" s="188">
        <v>0</v>
      </c>
      <c r="AK56" s="188">
        <v>0</v>
      </c>
      <c r="AL56" s="187">
        <f t="shared" si="15"/>
        <v>0</v>
      </c>
      <c r="AM56" s="188">
        <f t="shared" si="16"/>
        <v>0</v>
      </c>
      <c r="AN56" s="188">
        <f t="shared" si="17"/>
        <v>0</v>
      </c>
      <c r="AO56" s="188">
        <f t="shared" si="18"/>
        <v>0</v>
      </c>
      <c r="AP56" s="308">
        <f t="shared" si="19"/>
        <v>0</v>
      </c>
      <c r="AQ56" s="187">
        <v>0</v>
      </c>
      <c r="AR56" s="188">
        <v>0</v>
      </c>
      <c r="AS56" s="188">
        <v>0</v>
      </c>
      <c r="AT56" s="188">
        <v>0</v>
      </c>
      <c r="AU56" s="188">
        <v>0</v>
      </c>
      <c r="AV56" s="187">
        <v>0</v>
      </c>
      <c r="AW56" s="188">
        <v>0</v>
      </c>
      <c r="AX56" s="188">
        <v>0</v>
      </c>
      <c r="AY56" s="188">
        <v>0</v>
      </c>
      <c r="AZ56" s="188">
        <v>0</v>
      </c>
      <c r="BA56" s="187">
        <v>0</v>
      </c>
      <c r="BB56" s="188">
        <v>0</v>
      </c>
      <c r="BC56" s="188">
        <v>0</v>
      </c>
      <c r="BD56" s="188">
        <v>0</v>
      </c>
      <c r="BE56" s="188">
        <v>0</v>
      </c>
      <c r="BF56" s="187">
        <f t="shared" si="20"/>
        <v>0</v>
      </c>
      <c r="BG56" s="188">
        <f t="shared" si="21"/>
        <v>0</v>
      </c>
      <c r="BH56" s="188">
        <f t="shared" si="22"/>
        <v>0</v>
      </c>
      <c r="BI56" s="188">
        <f t="shared" si="23"/>
        <v>0</v>
      </c>
      <c r="BJ56" s="308">
        <f t="shared" si="24"/>
        <v>0</v>
      </c>
      <c r="BK56" s="187">
        <v>0</v>
      </c>
      <c r="BL56" s="188">
        <v>0</v>
      </c>
      <c r="BM56" s="188">
        <v>0</v>
      </c>
      <c r="BN56" s="188">
        <v>0</v>
      </c>
      <c r="BO56" s="308">
        <v>0</v>
      </c>
      <c r="BP56" s="187">
        <v>0</v>
      </c>
      <c r="BQ56" s="188">
        <v>0</v>
      </c>
      <c r="BR56" s="188">
        <v>0</v>
      </c>
      <c r="BS56" s="188">
        <v>0</v>
      </c>
      <c r="BT56" s="188">
        <v>0</v>
      </c>
      <c r="BU56" s="187">
        <v>0</v>
      </c>
      <c r="BV56" s="188">
        <v>206</v>
      </c>
      <c r="BW56" s="188">
        <v>0</v>
      </c>
      <c r="BX56" s="188">
        <v>0</v>
      </c>
      <c r="BY56" s="188">
        <v>0</v>
      </c>
      <c r="BZ56" s="157">
        <f t="shared" si="35"/>
        <v>0</v>
      </c>
      <c r="CA56" s="178">
        <f t="shared" si="36"/>
        <v>206</v>
      </c>
      <c r="CB56" s="158">
        <f t="shared" si="37"/>
        <v>0</v>
      </c>
      <c r="CC56" s="158">
        <f t="shared" si="38"/>
        <v>0</v>
      </c>
      <c r="CD56" s="160">
        <f t="shared" si="39"/>
        <v>0</v>
      </c>
      <c r="CE56" s="157">
        <f t="shared" si="40"/>
        <v>0</v>
      </c>
      <c r="CF56" s="158">
        <f t="shared" si="41"/>
        <v>206</v>
      </c>
      <c r="CG56" s="158">
        <f t="shared" si="42"/>
        <v>0</v>
      </c>
      <c r="CH56" s="158">
        <f t="shared" si="43"/>
        <v>0</v>
      </c>
      <c r="CI56" s="160">
        <f t="shared" si="44"/>
        <v>0</v>
      </c>
    </row>
    <row r="57" spans="1:87" s="186" customFormat="1" x14ac:dyDescent="0.15">
      <c r="A57" s="429"/>
      <c r="B57" s="308" t="s">
        <v>171</v>
      </c>
      <c r="C57" s="187">
        <v>0</v>
      </c>
      <c r="D57" s="188">
        <v>0</v>
      </c>
      <c r="E57" s="188">
        <v>0</v>
      </c>
      <c r="F57" s="188">
        <v>0</v>
      </c>
      <c r="G57" s="188">
        <v>0</v>
      </c>
      <c r="H57" s="187">
        <v>0</v>
      </c>
      <c r="I57" s="188">
        <v>0</v>
      </c>
      <c r="J57" s="188">
        <v>0</v>
      </c>
      <c r="K57" s="188">
        <v>0</v>
      </c>
      <c r="L57" s="188">
        <v>0</v>
      </c>
      <c r="M57" s="187">
        <v>0</v>
      </c>
      <c r="N57" s="188">
        <v>0</v>
      </c>
      <c r="O57" s="188">
        <v>0</v>
      </c>
      <c r="P57" s="188">
        <v>0</v>
      </c>
      <c r="Q57" s="188">
        <v>0</v>
      </c>
      <c r="R57" s="187">
        <f t="shared" si="10"/>
        <v>0</v>
      </c>
      <c r="S57" s="188">
        <f t="shared" si="11"/>
        <v>0</v>
      </c>
      <c r="T57" s="188">
        <f t="shared" si="12"/>
        <v>0</v>
      </c>
      <c r="U57" s="188">
        <f t="shared" si="13"/>
        <v>0</v>
      </c>
      <c r="V57" s="308">
        <f t="shared" si="14"/>
        <v>0</v>
      </c>
      <c r="W57" s="187">
        <v>0</v>
      </c>
      <c r="X57" s="188">
        <v>0</v>
      </c>
      <c r="Y57" s="188">
        <v>0</v>
      </c>
      <c r="Z57" s="188">
        <v>0</v>
      </c>
      <c r="AA57" s="188">
        <v>0</v>
      </c>
      <c r="AB57" s="187">
        <v>0</v>
      </c>
      <c r="AC57" s="188">
        <v>0</v>
      </c>
      <c r="AD57" s="188">
        <v>0</v>
      </c>
      <c r="AE57" s="188">
        <v>0</v>
      </c>
      <c r="AF57" s="188">
        <v>0</v>
      </c>
      <c r="AG57" s="187">
        <v>0</v>
      </c>
      <c r="AH57" s="188">
        <v>0</v>
      </c>
      <c r="AI57" s="188">
        <v>0</v>
      </c>
      <c r="AJ57" s="188">
        <v>0</v>
      </c>
      <c r="AK57" s="188">
        <v>0</v>
      </c>
      <c r="AL57" s="187">
        <f t="shared" si="15"/>
        <v>0</v>
      </c>
      <c r="AM57" s="188">
        <f t="shared" si="16"/>
        <v>0</v>
      </c>
      <c r="AN57" s="188">
        <f t="shared" si="17"/>
        <v>0</v>
      </c>
      <c r="AO57" s="188">
        <f t="shared" si="18"/>
        <v>0</v>
      </c>
      <c r="AP57" s="308">
        <f t="shared" si="19"/>
        <v>0</v>
      </c>
      <c r="AQ57" s="187">
        <v>0</v>
      </c>
      <c r="AR57" s="188">
        <v>0</v>
      </c>
      <c r="AS57" s="188">
        <v>0</v>
      </c>
      <c r="AT57" s="188">
        <v>0</v>
      </c>
      <c r="AU57" s="188">
        <v>0</v>
      </c>
      <c r="AV57" s="187">
        <v>0</v>
      </c>
      <c r="AW57" s="188">
        <v>0</v>
      </c>
      <c r="AX57" s="188">
        <v>0</v>
      </c>
      <c r="AY57" s="188">
        <v>0</v>
      </c>
      <c r="AZ57" s="188">
        <v>0</v>
      </c>
      <c r="BA57" s="187">
        <v>0</v>
      </c>
      <c r="BB57" s="188">
        <v>0</v>
      </c>
      <c r="BC57" s="188">
        <v>0</v>
      </c>
      <c r="BD57" s="188">
        <v>0</v>
      </c>
      <c r="BE57" s="188">
        <v>0</v>
      </c>
      <c r="BF57" s="187">
        <f t="shared" si="20"/>
        <v>0</v>
      </c>
      <c r="BG57" s="188">
        <f t="shared" si="21"/>
        <v>0</v>
      </c>
      <c r="BH57" s="188">
        <f t="shared" si="22"/>
        <v>0</v>
      </c>
      <c r="BI57" s="188">
        <f t="shared" si="23"/>
        <v>0</v>
      </c>
      <c r="BJ57" s="308">
        <f t="shared" si="24"/>
        <v>0</v>
      </c>
      <c r="BK57" s="187">
        <v>0</v>
      </c>
      <c r="BL57" s="188">
        <v>0</v>
      </c>
      <c r="BM57" s="188">
        <v>0</v>
      </c>
      <c r="BN57" s="188">
        <v>0</v>
      </c>
      <c r="BO57" s="308">
        <v>0</v>
      </c>
      <c r="BP57" s="187">
        <v>0</v>
      </c>
      <c r="BQ57" s="188">
        <v>0</v>
      </c>
      <c r="BR57" s="188">
        <v>0</v>
      </c>
      <c r="BS57" s="188">
        <v>0</v>
      </c>
      <c r="BT57" s="188">
        <v>0</v>
      </c>
      <c r="BU57" s="187">
        <v>0</v>
      </c>
      <c r="BV57" s="188">
        <v>0</v>
      </c>
      <c r="BW57" s="188">
        <v>0</v>
      </c>
      <c r="BX57" s="188">
        <v>0</v>
      </c>
      <c r="BY57" s="188">
        <v>0</v>
      </c>
      <c r="BZ57" s="157">
        <f t="shared" si="35"/>
        <v>0</v>
      </c>
      <c r="CA57" s="178">
        <f t="shared" si="36"/>
        <v>0</v>
      </c>
      <c r="CB57" s="158">
        <f t="shared" si="37"/>
        <v>0</v>
      </c>
      <c r="CC57" s="158">
        <f t="shared" si="38"/>
        <v>0</v>
      </c>
      <c r="CD57" s="160">
        <f t="shared" si="39"/>
        <v>0</v>
      </c>
      <c r="CE57" s="157">
        <f t="shared" si="40"/>
        <v>0</v>
      </c>
      <c r="CF57" s="158">
        <f t="shared" si="41"/>
        <v>0</v>
      </c>
      <c r="CG57" s="158">
        <f t="shared" si="42"/>
        <v>0</v>
      </c>
      <c r="CH57" s="158">
        <f t="shared" si="43"/>
        <v>0</v>
      </c>
      <c r="CI57" s="160">
        <f t="shared" si="44"/>
        <v>0</v>
      </c>
    </row>
    <row r="58" spans="1:87" s="186" customFormat="1" x14ac:dyDescent="0.15">
      <c r="A58" s="429"/>
      <c r="B58" s="308" t="s">
        <v>172</v>
      </c>
      <c r="C58" s="187">
        <v>0</v>
      </c>
      <c r="D58" s="188">
        <v>0</v>
      </c>
      <c r="E58" s="188">
        <v>0</v>
      </c>
      <c r="F58" s="188">
        <v>0</v>
      </c>
      <c r="G58" s="188">
        <v>0</v>
      </c>
      <c r="H58" s="187">
        <v>0</v>
      </c>
      <c r="I58" s="188">
        <v>0</v>
      </c>
      <c r="J58" s="188">
        <v>0</v>
      </c>
      <c r="K58" s="188">
        <v>0</v>
      </c>
      <c r="L58" s="188">
        <v>0</v>
      </c>
      <c r="M58" s="187">
        <v>0</v>
      </c>
      <c r="N58" s="188">
        <v>0</v>
      </c>
      <c r="O58" s="188">
        <v>0</v>
      </c>
      <c r="P58" s="188">
        <v>0</v>
      </c>
      <c r="Q58" s="188">
        <v>0</v>
      </c>
      <c r="R58" s="187">
        <f t="shared" si="10"/>
        <v>0</v>
      </c>
      <c r="S58" s="188">
        <f t="shared" si="11"/>
        <v>0</v>
      </c>
      <c r="T58" s="188">
        <f t="shared" si="12"/>
        <v>0</v>
      </c>
      <c r="U58" s="188">
        <f t="shared" si="13"/>
        <v>0</v>
      </c>
      <c r="V58" s="308">
        <f t="shared" si="14"/>
        <v>0</v>
      </c>
      <c r="W58" s="187">
        <v>0</v>
      </c>
      <c r="X58" s="188">
        <v>0</v>
      </c>
      <c r="Y58" s="188">
        <v>0</v>
      </c>
      <c r="Z58" s="188">
        <v>0</v>
      </c>
      <c r="AA58" s="188">
        <v>0</v>
      </c>
      <c r="AB58" s="187">
        <v>0</v>
      </c>
      <c r="AC58" s="188">
        <v>0</v>
      </c>
      <c r="AD58" s="188">
        <v>0</v>
      </c>
      <c r="AE58" s="188">
        <v>0</v>
      </c>
      <c r="AF58" s="188">
        <v>0</v>
      </c>
      <c r="AG58" s="187">
        <v>0</v>
      </c>
      <c r="AH58" s="188">
        <v>0</v>
      </c>
      <c r="AI58" s="188">
        <v>0</v>
      </c>
      <c r="AJ58" s="188">
        <v>0</v>
      </c>
      <c r="AK58" s="188">
        <v>0</v>
      </c>
      <c r="AL58" s="187">
        <f t="shared" si="15"/>
        <v>0</v>
      </c>
      <c r="AM58" s="188">
        <f t="shared" si="16"/>
        <v>0</v>
      </c>
      <c r="AN58" s="188">
        <f t="shared" si="17"/>
        <v>0</v>
      </c>
      <c r="AO58" s="188">
        <f t="shared" si="18"/>
        <v>0</v>
      </c>
      <c r="AP58" s="308">
        <f t="shared" si="19"/>
        <v>0</v>
      </c>
      <c r="AQ58" s="187">
        <v>0</v>
      </c>
      <c r="AR58" s="188">
        <v>0</v>
      </c>
      <c r="AS58" s="188">
        <v>0</v>
      </c>
      <c r="AT58" s="188">
        <v>0</v>
      </c>
      <c r="AU58" s="188">
        <v>0</v>
      </c>
      <c r="AV58" s="187">
        <v>0</v>
      </c>
      <c r="AW58" s="188">
        <v>0</v>
      </c>
      <c r="AX58" s="188">
        <v>0</v>
      </c>
      <c r="AY58" s="188">
        <v>0</v>
      </c>
      <c r="AZ58" s="188">
        <v>0</v>
      </c>
      <c r="BA58" s="187">
        <v>0</v>
      </c>
      <c r="BB58" s="188">
        <v>0</v>
      </c>
      <c r="BC58" s="188">
        <v>0</v>
      </c>
      <c r="BD58" s="188">
        <v>0</v>
      </c>
      <c r="BE58" s="188">
        <v>0</v>
      </c>
      <c r="BF58" s="187">
        <f t="shared" si="20"/>
        <v>0</v>
      </c>
      <c r="BG58" s="188">
        <f t="shared" si="21"/>
        <v>0</v>
      </c>
      <c r="BH58" s="188">
        <f t="shared" si="22"/>
        <v>0</v>
      </c>
      <c r="BI58" s="188">
        <f t="shared" si="23"/>
        <v>0</v>
      </c>
      <c r="BJ58" s="308">
        <f t="shared" si="24"/>
        <v>0</v>
      </c>
      <c r="BK58" s="187">
        <v>0</v>
      </c>
      <c r="BL58" s="188">
        <v>0</v>
      </c>
      <c r="BM58" s="188">
        <v>0</v>
      </c>
      <c r="BN58" s="188">
        <v>0</v>
      </c>
      <c r="BO58" s="308">
        <v>0</v>
      </c>
      <c r="BP58" s="187">
        <v>0</v>
      </c>
      <c r="BQ58" s="188">
        <v>0</v>
      </c>
      <c r="BR58" s="188">
        <v>0</v>
      </c>
      <c r="BS58" s="188">
        <v>0</v>
      </c>
      <c r="BT58" s="188">
        <v>0</v>
      </c>
      <c r="BU58" s="187">
        <v>0</v>
      </c>
      <c r="BV58" s="188">
        <v>78</v>
      </c>
      <c r="BW58" s="188">
        <v>0</v>
      </c>
      <c r="BX58" s="188">
        <v>0</v>
      </c>
      <c r="BY58" s="188">
        <v>0</v>
      </c>
      <c r="BZ58" s="157">
        <f t="shared" si="35"/>
        <v>0</v>
      </c>
      <c r="CA58" s="178">
        <f t="shared" si="36"/>
        <v>78</v>
      </c>
      <c r="CB58" s="158">
        <f t="shared" si="37"/>
        <v>0</v>
      </c>
      <c r="CC58" s="158">
        <f t="shared" si="38"/>
        <v>0</v>
      </c>
      <c r="CD58" s="160">
        <f t="shared" si="39"/>
        <v>0</v>
      </c>
      <c r="CE58" s="157">
        <f t="shared" si="40"/>
        <v>0</v>
      </c>
      <c r="CF58" s="158">
        <f t="shared" si="41"/>
        <v>78</v>
      </c>
      <c r="CG58" s="158">
        <f t="shared" si="42"/>
        <v>0</v>
      </c>
      <c r="CH58" s="158">
        <f t="shared" si="43"/>
        <v>0</v>
      </c>
      <c r="CI58" s="160">
        <f t="shared" si="44"/>
        <v>0</v>
      </c>
    </row>
    <row r="59" spans="1:87" s="186" customFormat="1" x14ac:dyDescent="0.15">
      <c r="A59" s="429"/>
      <c r="B59" s="308" t="s">
        <v>173</v>
      </c>
      <c r="C59" s="187">
        <v>0</v>
      </c>
      <c r="D59" s="188">
        <v>0</v>
      </c>
      <c r="E59" s="188">
        <v>0</v>
      </c>
      <c r="F59" s="188">
        <v>0</v>
      </c>
      <c r="G59" s="188">
        <v>0</v>
      </c>
      <c r="H59" s="187">
        <v>0</v>
      </c>
      <c r="I59" s="188">
        <v>0</v>
      </c>
      <c r="J59" s="188">
        <v>0</v>
      </c>
      <c r="K59" s="188">
        <v>0</v>
      </c>
      <c r="L59" s="188">
        <v>0</v>
      </c>
      <c r="M59" s="187">
        <v>0</v>
      </c>
      <c r="N59" s="188">
        <v>0</v>
      </c>
      <c r="O59" s="188">
        <v>0</v>
      </c>
      <c r="P59" s="188">
        <v>0</v>
      </c>
      <c r="Q59" s="188">
        <v>0</v>
      </c>
      <c r="R59" s="187">
        <f t="shared" si="10"/>
        <v>0</v>
      </c>
      <c r="S59" s="188">
        <f t="shared" si="11"/>
        <v>0</v>
      </c>
      <c r="T59" s="188">
        <f t="shared" si="12"/>
        <v>0</v>
      </c>
      <c r="U59" s="188">
        <f t="shared" si="13"/>
        <v>0</v>
      </c>
      <c r="V59" s="308">
        <f t="shared" si="14"/>
        <v>0</v>
      </c>
      <c r="W59" s="187">
        <v>0</v>
      </c>
      <c r="X59" s="188">
        <v>0</v>
      </c>
      <c r="Y59" s="188">
        <v>0</v>
      </c>
      <c r="Z59" s="188">
        <v>0</v>
      </c>
      <c r="AA59" s="188">
        <v>0</v>
      </c>
      <c r="AB59" s="187">
        <v>0</v>
      </c>
      <c r="AC59" s="188">
        <v>0</v>
      </c>
      <c r="AD59" s="188">
        <v>0</v>
      </c>
      <c r="AE59" s="188">
        <v>0</v>
      </c>
      <c r="AF59" s="188">
        <v>0</v>
      </c>
      <c r="AG59" s="187">
        <v>0</v>
      </c>
      <c r="AH59" s="188">
        <v>0</v>
      </c>
      <c r="AI59" s="188">
        <v>0</v>
      </c>
      <c r="AJ59" s="188">
        <v>0</v>
      </c>
      <c r="AK59" s="188">
        <v>0</v>
      </c>
      <c r="AL59" s="187">
        <f t="shared" si="15"/>
        <v>0</v>
      </c>
      <c r="AM59" s="188">
        <f t="shared" si="16"/>
        <v>0</v>
      </c>
      <c r="AN59" s="188">
        <f t="shared" si="17"/>
        <v>0</v>
      </c>
      <c r="AO59" s="188">
        <f t="shared" si="18"/>
        <v>0</v>
      </c>
      <c r="AP59" s="308">
        <f t="shared" si="19"/>
        <v>0</v>
      </c>
      <c r="AQ59" s="187">
        <v>0</v>
      </c>
      <c r="AR59" s="188">
        <v>0</v>
      </c>
      <c r="AS59" s="188">
        <v>0</v>
      </c>
      <c r="AT59" s="188">
        <v>0</v>
      </c>
      <c r="AU59" s="188">
        <v>0</v>
      </c>
      <c r="AV59" s="187">
        <v>0</v>
      </c>
      <c r="AW59" s="188">
        <v>0</v>
      </c>
      <c r="AX59" s="188">
        <v>0</v>
      </c>
      <c r="AY59" s="188">
        <v>0</v>
      </c>
      <c r="AZ59" s="188">
        <v>0</v>
      </c>
      <c r="BA59" s="187">
        <v>0</v>
      </c>
      <c r="BB59" s="188">
        <v>0</v>
      </c>
      <c r="BC59" s="188">
        <v>0</v>
      </c>
      <c r="BD59" s="188">
        <v>0</v>
      </c>
      <c r="BE59" s="188">
        <v>0</v>
      </c>
      <c r="BF59" s="187">
        <f t="shared" si="20"/>
        <v>0</v>
      </c>
      <c r="BG59" s="188">
        <f t="shared" si="21"/>
        <v>0</v>
      </c>
      <c r="BH59" s="188">
        <f t="shared" si="22"/>
        <v>0</v>
      </c>
      <c r="BI59" s="188">
        <f t="shared" si="23"/>
        <v>0</v>
      </c>
      <c r="BJ59" s="308">
        <f t="shared" si="24"/>
        <v>0</v>
      </c>
      <c r="BK59" s="187">
        <v>0</v>
      </c>
      <c r="BL59" s="188">
        <v>0</v>
      </c>
      <c r="BM59" s="188">
        <v>0</v>
      </c>
      <c r="BN59" s="188">
        <v>0</v>
      </c>
      <c r="BO59" s="308">
        <v>0</v>
      </c>
      <c r="BP59" s="187">
        <v>0</v>
      </c>
      <c r="BQ59" s="188">
        <v>0</v>
      </c>
      <c r="BR59" s="188">
        <v>0</v>
      </c>
      <c r="BS59" s="188">
        <v>0</v>
      </c>
      <c r="BT59" s="188">
        <v>0</v>
      </c>
      <c r="BU59" s="187">
        <v>0</v>
      </c>
      <c r="BV59" s="188">
        <v>0</v>
      </c>
      <c r="BW59" s="188">
        <v>0</v>
      </c>
      <c r="BX59" s="188">
        <v>0</v>
      </c>
      <c r="BY59" s="188">
        <v>0</v>
      </c>
      <c r="BZ59" s="157">
        <f t="shared" si="35"/>
        <v>0</v>
      </c>
      <c r="CA59" s="178">
        <f t="shared" si="36"/>
        <v>0</v>
      </c>
      <c r="CB59" s="158">
        <f t="shared" si="37"/>
        <v>0</v>
      </c>
      <c r="CC59" s="158">
        <f t="shared" si="38"/>
        <v>0</v>
      </c>
      <c r="CD59" s="160">
        <f t="shared" si="39"/>
        <v>0</v>
      </c>
      <c r="CE59" s="157">
        <f t="shared" si="40"/>
        <v>0</v>
      </c>
      <c r="CF59" s="158">
        <f t="shared" si="41"/>
        <v>0</v>
      </c>
      <c r="CG59" s="158">
        <f t="shared" si="42"/>
        <v>0</v>
      </c>
      <c r="CH59" s="158">
        <f t="shared" si="43"/>
        <v>0</v>
      </c>
      <c r="CI59" s="160">
        <f t="shared" si="44"/>
        <v>0</v>
      </c>
    </row>
    <row r="60" spans="1:87" s="186" customFormat="1" x14ac:dyDescent="0.15">
      <c r="A60" s="429"/>
      <c r="B60" s="308" t="s">
        <v>174</v>
      </c>
      <c r="C60" s="187">
        <v>0</v>
      </c>
      <c r="D60" s="188">
        <v>0</v>
      </c>
      <c r="E60" s="188">
        <v>0</v>
      </c>
      <c r="F60" s="188">
        <v>0</v>
      </c>
      <c r="G60" s="188">
        <v>0</v>
      </c>
      <c r="H60" s="187">
        <v>0</v>
      </c>
      <c r="I60" s="188">
        <v>0</v>
      </c>
      <c r="J60" s="188">
        <v>0</v>
      </c>
      <c r="K60" s="188">
        <v>0</v>
      </c>
      <c r="L60" s="188">
        <v>0</v>
      </c>
      <c r="M60" s="187">
        <v>0</v>
      </c>
      <c r="N60" s="188">
        <v>0</v>
      </c>
      <c r="O60" s="188">
        <v>0</v>
      </c>
      <c r="P60" s="188">
        <v>0</v>
      </c>
      <c r="Q60" s="188">
        <v>0</v>
      </c>
      <c r="R60" s="187">
        <f t="shared" si="10"/>
        <v>0</v>
      </c>
      <c r="S60" s="188">
        <f t="shared" si="11"/>
        <v>0</v>
      </c>
      <c r="T60" s="188">
        <f t="shared" si="12"/>
        <v>0</v>
      </c>
      <c r="U60" s="188">
        <f t="shared" si="13"/>
        <v>0</v>
      </c>
      <c r="V60" s="308">
        <f t="shared" si="14"/>
        <v>0</v>
      </c>
      <c r="W60" s="187">
        <v>0</v>
      </c>
      <c r="X60" s="188">
        <v>0</v>
      </c>
      <c r="Y60" s="188">
        <v>0</v>
      </c>
      <c r="Z60" s="188">
        <v>0</v>
      </c>
      <c r="AA60" s="188">
        <v>0</v>
      </c>
      <c r="AB60" s="187">
        <v>0</v>
      </c>
      <c r="AC60" s="188">
        <v>0</v>
      </c>
      <c r="AD60" s="188">
        <v>0</v>
      </c>
      <c r="AE60" s="188">
        <v>0</v>
      </c>
      <c r="AF60" s="188">
        <v>0</v>
      </c>
      <c r="AG60" s="187">
        <v>0</v>
      </c>
      <c r="AH60" s="188">
        <v>0</v>
      </c>
      <c r="AI60" s="188">
        <v>0</v>
      </c>
      <c r="AJ60" s="188">
        <v>0</v>
      </c>
      <c r="AK60" s="188">
        <v>0</v>
      </c>
      <c r="AL60" s="187">
        <f t="shared" si="15"/>
        <v>0</v>
      </c>
      <c r="AM60" s="188">
        <f t="shared" si="16"/>
        <v>0</v>
      </c>
      <c r="AN60" s="188">
        <f t="shared" si="17"/>
        <v>0</v>
      </c>
      <c r="AO60" s="188">
        <f t="shared" si="18"/>
        <v>0</v>
      </c>
      <c r="AP60" s="308">
        <f t="shared" si="19"/>
        <v>0</v>
      </c>
      <c r="AQ60" s="187">
        <v>0</v>
      </c>
      <c r="AR60" s="188">
        <v>0</v>
      </c>
      <c r="AS60" s="188">
        <v>0</v>
      </c>
      <c r="AT60" s="188">
        <v>0</v>
      </c>
      <c r="AU60" s="188">
        <v>0</v>
      </c>
      <c r="AV60" s="187">
        <v>0</v>
      </c>
      <c r="AW60" s="188">
        <v>0</v>
      </c>
      <c r="AX60" s="188">
        <v>0</v>
      </c>
      <c r="AY60" s="188">
        <v>0</v>
      </c>
      <c r="AZ60" s="188">
        <v>0</v>
      </c>
      <c r="BA60" s="187">
        <v>0</v>
      </c>
      <c r="BB60" s="188">
        <v>0</v>
      </c>
      <c r="BC60" s="188">
        <v>0</v>
      </c>
      <c r="BD60" s="188">
        <v>0</v>
      </c>
      <c r="BE60" s="188">
        <v>0</v>
      </c>
      <c r="BF60" s="187">
        <f t="shared" si="20"/>
        <v>0</v>
      </c>
      <c r="BG60" s="188">
        <f t="shared" si="21"/>
        <v>0</v>
      </c>
      <c r="BH60" s="188">
        <f t="shared" si="22"/>
        <v>0</v>
      </c>
      <c r="BI60" s="188">
        <f t="shared" si="23"/>
        <v>0</v>
      </c>
      <c r="BJ60" s="308">
        <f t="shared" si="24"/>
        <v>0</v>
      </c>
      <c r="BK60" s="187">
        <v>0</v>
      </c>
      <c r="BL60" s="188">
        <v>0</v>
      </c>
      <c r="BM60" s="188">
        <v>0</v>
      </c>
      <c r="BN60" s="188">
        <v>0</v>
      </c>
      <c r="BO60" s="308">
        <v>0</v>
      </c>
      <c r="BP60" s="187">
        <v>0</v>
      </c>
      <c r="BQ60" s="188">
        <v>0</v>
      </c>
      <c r="BR60" s="188">
        <v>0</v>
      </c>
      <c r="BS60" s="188">
        <v>0</v>
      </c>
      <c r="BT60" s="188">
        <v>0</v>
      </c>
      <c r="BU60" s="187">
        <v>0</v>
      </c>
      <c r="BV60" s="188">
        <v>211</v>
      </c>
      <c r="BW60" s="188">
        <v>0</v>
      </c>
      <c r="BX60" s="188">
        <v>0</v>
      </c>
      <c r="BY60" s="188">
        <v>0</v>
      </c>
      <c r="BZ60" s="157">
        <f t="shared" si="35"/>
        <v>0</v>
      </c>
      <c r="CA60" s="178">
        <f t="shared" si="36"/>
        <v>211</v>
      </c>
      <c r="CB60" s="158">
        <f t="shared" si="37"/>
        <v>0</v>
      </c>
      <c r="CC60" s="158">
        <f t="shared" si="38"/>
        <v>0</v>
      </c>
      <c r="CD60" s="160">
        <f t="shared" si="39"/>
        <v>0</v>
      </c>
      <c r="CE60" s="157">
        <f t="shared" ref="CE60:CI62" si="45">R60+AL60+BF60+BZ60</f>
        <v>0</v>
      </c>
      <c r="CF60" s="158">
        <f t="shared" si="45"/>
        <v>211</v>
      </c>
      <c r="CG60" s="158">
        <f t="shared" si="45"/>
        <v>0</v>
      </c>
      <c r="CH60" s="158">
        <f t="shared" si="45"/>
        <v>0</v>
      </c>
      <c r="CI60" s="160">
        <f t="shared" si="45"/>
        <v>0</v>
      </c>
    </row>
    <row r="61" spans="1:87" s="186" customFormat="1" x14ac:dyDescent="0.15">
      <c r="A61" s="429"/>
      <c r="B61" s="308" t="s">
        <v>175</v>
      </c>
      <c r="C61" s="187">
        <v>0</v>
      </c>
      <c r="D61" s="189">
        <v>735</v>
      </c>
      <c r="E61" s="188">
        <v>0</v>
      </c>
      <c r="F61" s="188">
        <v>0</v>
      </c>
      <c r="G61" s="188">
        <v>0</v>
      </c>
      <c r="H61" s="187">
        <v>0</v>
      </c>
      <c r="I61" s="189">
        <v>155</v>
      </c>
      <c r="J61" s="188">
        <v>0</v>
      </c>
      <c r="K61" s="188">
        <v>0</v>
      </c>
      <c r="L61" s="188">
        <v>0</v>
      </c>
      <c r="M61" s="187">
        <v>0</v>
      </c>
      <c r="N61" s="189">
        <v>536</v>
      </c>
      <c r="O61" s="188">
        <v>0</v>
      </c>
      <c r="P61" s="188">
        <v>0</v>
      </c>
      <c r="Q61" s="188">
        <v>0</v>
      </c>
      <c r="R61" s="157">
        <f t="shared" si="10"/>
        <v>0</v>
      </c>
      <c r="S61" s="178">
        <f t="shared" ref="S61" si="46">D61+I61+N61</f>
        <v>1426</v>
      </c>
      <c r="T61" s="158">
        <f t="shared" si="12"/>
        <v>0</v>
      </c>
      <c r="U61" s="158">
        <f t="shared" si="13"/>
        <v>0</v>
      </c>
      <c r="V61" s="160">
        <f t="shared" si="14"/>
        <v>0</v>
      </c>
      <c r="W61" s="187">
        <v>0</v>
      </c>
      <c r="X61" s="189">
        <v>398</v>
      </c>
      <c r="Y61" s="188">
        <v>0</v>
      </c>
      <c r="Z61" s="188">
        <v>0</v>
      </c>
      <c r="AA61" s="188">
        <v>0</v>
      </c>
      <c r="AB61" s="187">
        <v>0</v>
      </c>
      <c r="AC61" s="189">
        <v>117</v>
      </c>
      <c r="AD61" s="188">
        <v>0</v>
      </c>
      <c r="AE61" s="188">
        <v>0</v>
      </c>
      <c r="AF61" s="188">
        <v>0</v>
      </c>
      <c r="AG61" s="187">
        <v>0</v>
      </c>
      <c r="AH61" s="189">
        <v>687</v>
      </c>
      <c r="AI61" s="188">
        <v>0</v>
      </c>
      <c r="AJ61" s="188">
        <v>0</v>
      </c>
      <c r="AK61" s="188">
        <v>0</v>
      </c>
      <c r="AL61" s="157">
        <f t="shared" si="15"/>
        <v>0</v>
      </c>
      <c r="AM61" s="178">
        <f t="shared" ref="AM61" si="47">X61+AC61+AH61</f>
        <v>1202</v>
      </c>
      <c r="AN61" s="158">
        <f t="shared" si="17"/>
        <v>0</v>
      </c>
      <c r="AO61" s="158">
        <f t="shared" si="18"/>
        <v>0</v>
      </c>
      <c r="AP61" s="160">
        <f t="shared" si="19"/>
        <v>0</v>
      </c>
      <c r="AQ61" s="187">
        <v>0</v>
      </c>
      <c r="AR61" s="189">
        <v>256</v>
      </c>
      <c r="AS61" s="188">
        <v>0</v>
      </c>
      <c r="AT61" s="188">
        <v>0</v>
      </c>
      <c r="AU61" s="188">
        <v>0</v>
      </c>
      <c r="AV61" s="187">
        <v>0</v>
      </c>
      <c r="AW61" s="189">
        <v>533</v>
      </c>
      <c r="AX61" s="188">
        <v>0</v>
      </c>
      <c r="AY61" s="188">
        <v>0</v>
      </c>
      <c r="AZ61" s="188">
        <v>0</v>
      </c>
      <c r="BA61" s="187">
        <v>0</v>
      </c>
      <c r="BB61" s="189">
        <v>354</v>
      </c>
      <c r="BC61" s="188">
        <v>0</v>
      </c>
      <c r="BD61" s="188">
        <v>0</v>
      </c>
      <c r="BE61" s="188">
        <v>0</v>
      </c>
      <c r="BF61" s="157">
        <f t="shared" si="20"/>
        <v>0</v>
      </c>
      <c r="BG61" s="178">
        <f t="shared" ref="BG61" si="48">AR61+AW61+BB61</f>
        <v>1143</v>
      </c>
      <c r="BH61" s="158">
        <f t="shared" si="22"/>
        <v>0</v>
      </c>
      <c r="BI61" s="158">
        <f t="shared" si="23"/>
        <v>0</v>
      </c>
      <c r="BJ61" s="160">
        <f t="shared" si="24"/>
        <v>0</v>
      </c>
      <c r="BK61" s="187">
        <v>0</v>
      </c>
      <c r="BL61" s="189">
        <v>193</v>
      </c>
      <c r="BM61" s="188">
        <v>0</v>
      </c>
      <c r="BN61" s="188">
        <v>0</v>
      </c>
      <c r="BO61" s="308">
        <v>0</v>
      </c>
      <c r="BP61" s="187">
        <v>0</v>
      </c>
      <c r="BQ61" s="188">
        <v>635</v>
      </c>
      <c r="BR61" s="188">
        <v>0</v>
      </c>
      <c r="BS61" s="188">
        <v>0</v>
      </c>
      <c r="BT61" s="188">
        <v>0</v>
      </c>
      <c r="BU61" s="187">
        <v>0</v>
      </c>
      <c r="BV61" s="188">
        <v>412</v>
      </c>
      <c r="BW61" s="188">
        <v>0</v>
      </c>
      <c r="BX61" s="188">
        <v>0</v>
      </c>
      <c r="BY61" s="188">
        <v>0</v>
      </c>
      <c r="BZ61" s="157">
        <f t="shared" si="35"/>
        <v>0</v>
      </c>
      <c r="CA61" s="178">
        <f t="shared" si="36"/>
        <v>1240</v>
      </c>
      <c r="CB61" s="158">
        <f t="shared" si="37"/>
        <v>0</v>
      </c>
      <c r="CC61" s="158">
        <f t="shared" si="38"/>
        <v>0</v>
      </c>
      <c r="CD61" s="160">
        <f t="shared" si="39"/>
        <v>0</v>
      </c>
      <c r="CE61" s="157">
        <f t="shared" si="45"/>
        <v>0</v>
      </c>
      <c r="CF61" s="158">
        <f t="shared" si="45"/>
        <v>5011</v>
      </c>
      <c r="CG61" s="158">
        <f t="shared" si="45"/>
        <v>0</v>
      </c>
      <c r="CH61" s="158">
        <f t="shared" si="45"/>
        <v>0</v>
      </c>
      <c r="CI61" s="160">
        <f t="shared" si="45"/>
        <v>0</v>
      </c>
    </row>
    <row r="62" spans="1:87" s="186" customFormat="1" x14ac:dyDescent="0.15">
      <c r="A62" s="429"/>
      <c r="B62" s="308" t="s">
        <v>176</v>
      </c>
      <c r="C62" s="187">
        <v>0</v>
      </c>
      <c r="D62" s="188">
        <v>0</v>
      </c>
      <c r="E62" s="188">
        <v>0</v>
      </c>
      <c r="F62" s="188">
        <v>0</v>
      </c>
      <c r="G62" s="188">
        <v>0</v>
      </c>
      <c r="H62" s="187">
        <v>0</v>
      </c>
      <c r="I62" s="188">
        <v>0</v>
      </c>
      <c r="J62" s="188">
        <v>0</v>
      </c>
      <c r="K62" s="188">
        <v>0</v>
      </c>
      <c r="L62" s="188">
        <v>0</v>
      </c>
      <c r="M62" s="187">
        <v>0</v>
      </c>
      <c r="N62" s="188">
        <v>0</v>
      </c>
      <c r="O62" s="188">
        <v>0</v>
      </c>
      <c r="P62" s="188">
        <v>0</v>
      </c>
      <c r="Q62" s="188">
        <v>0</v>
      </c>
      <c r="R62" s="157">
        <f t="shared" si="10"/>
        <v>0</v>
      </c>
      <c r="S62" s="178">
        <f t="shared" ref="S62" si="49">D62+I62+N62</f>
        <v>0</v>
      </c>
      <c r="T62" s="158">
        <f t="shared" si="12"/>
        <v>0</v>
      </c>
      <c r="U62" s="158">
        <f t="shared" si="13"/>
        <v>0</v>
      </c>
      <c r="V62" s="160">
        <f t="shared" si="14"/>
        <v>0</v>
      </c>
      <c r="W62" s="187">
        <v>0</v>
      </c>
      <c r="X62" s="188">
        <v>0</v>
      </c>
      <c r="Y62" s="188">
        <v>0</v>
      </c>
      <c r="Z62" s="188">
        <v>0</v>
      </c>
      <c r="AA62" s="188">
        <v>0</v>
      </c>
      <c r="AB62" s="187">
        <v>0</v>
      </c>
      <c r="AC62" s="188">
        <v>0</v>
      </c>
      <c r="AD62" s="188">
        <v>0</v>
      </c>
      <c r="AE62" s="188">
        <v>0</v>
      </c>
      <c r="AF62" s="188">
        <v>0</v>
      </c>
      <c r="AG62" s="187">
        <v>0</v>
      </c>
      <c r="AH62" s="189">
        <v>0</v>
      </c>
      <c r="AI62" s="188">
        <v>0</v>
      </c>
      <c r="AJ62" s="188">
        <v>0</v>
      </c>
      <c r="AK62" s="188">
        <v>0</v>
      </c>
      <c r="AL62" s="157">
        <f t="shared" si="15"/>
        <v>0</v>
      </c>
      <c r="AM62" s="178">
        <f t="shared" ref="AM62" si="50">X62+AC62+AH62</f>
        <v>0</v>
      </c>
      <c r="AN62" s="158">
        <f t="shared" si="17"/>
        <v>0</v>
      </c>
      <c r="AO62" s="158">
        <f t="shared" si="18"/>
        <v>0</v>
      </c>
      <c r="AP62" s="160">
        <f t="shared" si="19"/>
        <v>0</v>
      </c>
      <c r="AQ62" s="187">
        <v>0</v>
      </c>
      <c r="AR62" s="188">
        <v>0</v>
      </c>
      <c r="AS62" s="188">
        <v>0</v>
      </c>
      <c r="AT62" s="188">
        <v>0</v>
      </c>
      <c r="AU62" s="188">
        <v>0</v>
      </c>
      <c r="AV62" s="187">
        <v>0</v>
      </c>
      <c r="AW62" s="188">
        <v>0</v>
      </c>
      <c r="AX62" s="188">
        <v>0</v>
      </c>
      <c r="AY62" s="188">
        <v>0</v>
      </c>
      <c r="AZ62" s="188">
        <v>0</v>
      </c>
      <c r="BA62" s="187">
        <v>0</v>
      </c>
      <c r="BB62" s="188">
        <v>0</v>
      </c>
      <c r="BC62" s="188">
        <v>0</v>
      </c>
      <c r="BD62" s="188">
        <v>0</v>
      </c>
      <c r="BE62" s="188">
        <v>0</v>
      </c>
      <c r="BF62" s="157">
        <f t="shared" si="20"/>
        <v>0</v>
      </c>
      <c r="BG62" s="178">
        <f t="shared" ref="BG62" si="51">AR62+AW62+BB62</f>
        <v>0</v>
      </c>
      <c r="BH62" s="158">
        <f t="shared" si="22"/>
        <v>0</v>
      </c>
      <c r="BI62" s="158">
        <f t="shared" si="23"/>
        <v>0</v>
      </c>
      <c r="BJ62" s="160">
        <f t="shared" si="24"/>
        <v>0</v>
      </c>
      <c r="BK62" s="187">
        <v>0</v>
      </c>
      <c r="BL62" s="188">
        <v>0</v>
      </c>
      <c r="BM62" s="188">
        <v>0</v>
      </c>
      <c r="BN62" s="188">
        <v>0</v>
      </c>
      <c r="BO62" s="308">
        <v>0</v>
      </c>
      <c r="BP62" s="187">
        <v>0</v>
      </c>
      <c r="BQ62" s="188">
        <v>0</v>
      </c>
      <c r="BR62" s="188">
        <v>0</v>
      </c>
      <c r="BS62" s="188">
        <v>0</v>
      </c>
      <c r="BT62" s="188">
        <v>0</v>
      </c>
      <c r="BU62" s="187">
        <v>0</v>
      </c>
      <c r="BV62" s="188">
        <v>0</v>
      </c>
      <c r="BW62" s="188">
        <v>0</v>
      </c>
      <c r="BX62" s="188">
        <v>0</v>
      </c>
      <c r="BY62" s="188">
        <v>0</v>
      </c>
      <c r="BZ62" s="157">
        <f t="shared" si="35"/>
        <v>0</v>
      </c>
      <c r="CA62" s="178">
        <f t="shared" si="36"/>
        <v>0</v>
      </c>
      <c r="CB62" s="158">
        <f t="shared" si="37"/>
        <v>0</v>
      </c>
      <c r="CC62" s="158">
        <f t="shared" si="38"/>
        <v>0</v>
      </c>
      <c r="CD62" s="160">
        <f t="shared" si="39"/>
        <v>0</v>
      </c>
      <c r="CE62" s="157">
        <f t="shared" si="45"/>
        <v>0</v>
      </c>
      <c r="CF62" s="158">
        <f t="shared" si="45"/>
        <v>0</v>
      </c>
      <c r="CG62" s="158">
        <f t="shared" si="45"/>
        <v>0</v>
      </c>
      <c r="CH62" s="158">
        <f t="shared" si="45"/>
        <v>0</v>
      </c>
      <c r="CI62" s="160">
        <f t="shared" si="45"/>
        <v>0</v>
      </c>
    </row>
    <row r="63" spans="1:87" s="195" customFormat="1" ht="14.25" customHeight="1" thickBot="1" x14ac:dyDescent="0.2">
      <c r="A63" s="430"/>
      <c r="B63" s="318" t="s">
        <v>75</v>
      </c>
      <c r="C63" s="190">
        <v>0</v>
      </c>
      <c r="D63" s="191">
        <v>735</v>
      </c>
      <c r="E63" s="191">
        <v>0</v>
      </c>
      <c r="F63" s="191">
        <v>0</v>
      </c>
      <c r="G63" s="192">
        <v>0</v>
      </c>
      <c r="H63" s="193">
        <v>0</v>
      </c>
      <c r="I63" s="191">
        <v>155</v>
      </c>
      <c r="J63" s="191">
        <v>0</v>
      </c>
      <c r="K63" s="191">
        <v>0</v>
      </c>
      <c r="L63" s="194">
        <v>0</v>
      </c>
      <c r="M63" s="190">
        <v>0</v>
      </c>
      <c r="N63" s="191">
        <v>536</v>
      </c>
      <c r="O63" s="191">
        <v>0</v>
      </c>
      <c r="P63" s="191">
        <v>0</v>
      </c>
      <c r="Q63" s="192">
        <v>0</v>
      </c>
      <c r="R63" s="190">
        <f>SUM(R53:R62)</f>
        <v>0</v>
      </c>
      <c r="S63" s="191">
        <f>SUM(S53:S62)</f>
        <v>1426</v>
      </c>
      <c r="T63" s="191">
        <f>SUM(T53:T62)</f>
        <v>0</v>
      </c>
      <c r="U63" s="191">
        <f>SUM(U53:U62)</f>
        <v>0</v>
      </c>
      <c r="V63" s="192">
        <f>SUM(V53:V62)</f>
        <v>0</v>
      </c>
      <c r="W63" s="190">
        <v>0</v>
      </c>
      <c r="X63" s="191">
        <v>398</v>
      </c>
      <c r="Y63" s="191">
        <v>0</v>
      </c>
      <c r="Z63" s="191">
        <v>0</v>
      </c>
      <c r="AA63" s="192">
        <v>0</v>
      </c>
      <c r="AB63" s="193">
        <v>0</v>
      </c>
      <c r="AC63" s="191">
        <v>117</v>
      </c>
      <c r="AD63" s="191">
        <v>0</v>
      </c>
      <c r="AE63" s="191">
        <v>0</v>
      </c>
      <c r="AF63" s="194">
        <v>0</v>
      </c>
      <c r="AG63" s="190">
        <v>0</v>
      </c>
      <c r="AH63" s="191">
        <v>687</v>
      </c>
      <c r="AI63" s="191">
        <v>0</v>
      </c>
      <c r="AJ63" s="191">
        <v>0</v>
      </c>
      <c r="AK63" s="192">
        <v>0</v>
      </c>
      <c r="AL63" s="190">
        <f t="shared" ref="AL63:BJ63" si="52">SUM(AL53:AL62)</f>
        <v>0</v>
      </c>
      <c r="AM63" s="191">
        <f t="shared" si="52"/>
        <v>1202</v>
      </c>
      <c r="AN63" s="191">
        <f t="shared" si="52"/>
        <v>0</v>
      </c>
      <c r="AO63" s="191">
        <f t="shared" si="52"/>
        <v>0</v>
      </c>
      <c r="AP63" s="192">
        <f t="shared" si="52"/>
        <v>0</v>
      </c>
      <c r="AQ63" s="190">
        <v>0</v>
      </c>
      <c r="AR63" s="191">
        <v>256</v>
      </c>
      <c r="AS63" s="191">
        <v>0</v>
      </c>
      <c r="AT63" s="191">
        <v>0</v>
      </c>
      <c r="AU63" s="192">
        <v>0</v>
      </c>
      <c r="AV63" s="193">
        <v>0</v>
      </c>
      <c r="AW63" s="191">
        <v>533</v>
      </c>
      <c r="AX63" s="191">
        <v>0</v>
      </c>
      <c r="AY63" s="191">
        <v>0</v>
      </c>
      <c r="AZ63" s="194">
        <v>0</v>
      </c>
      <c r="BA63" s="190">
        <v>0</v>
      </c>
      <c r="BB63" s="191">
        <v>354</v>
      </c>
      <c r="BC63" s="191">
        <v>0</v>
      </c>
      <c r="BD63" s="191">
        <v>0</v>
      </c>
      <c r="BE63" s="192">
        <v>0</v>
      </c>
      <c r="BF63" s="190">
        <f t="shared" si="52"/>
        <v>0</v>
      </c>
      <c r="BG63" s="191">
        <f t="shared" si="52"/>
        <v>1143</v>
      </c>
      <c r="BH63" s="191">
        <f t="shared" si="52"/>
        <v>0</v>
      </c>
      <c r="BI63" s="191">
        <f t="shared" si="52"/>
        <v>0</v>
      </c>
      <c r="BJ63" s="192">
        <f t="shared" si="52"/>
        <v>0</v>
      </c>
      <c r="BK63" s="190">
        <v>0</v>
      </c>
      <c r="BL63" s="191">
        <v>193</v>
      </c>
      <c r="BM63" s="191">
        <v>0</v>
      </c>
      <c r="BN63" s="191">
        <v>0</v>
      </c>
      <c r="BO63" s="192">
        <v>0</v>
      </c>
      <c r="BP63" s="193">
        <v>0</v>
      </c>
      <c r="BQ63" s="191">
        <v>635</v>
      </c>
      <c r="BR63" s="191">
        <v>0</v>
      </c>
      <c r="BS63" s="191">
        <v>0</v>
      </c>
      <c r="BT63" s="194">
        <v>0</v>
      </c>
      <c r="BU63" s="190">
        <v>0</v>
      </c>
      <c r="BV63" s="191">
        <v>1162</v>
      </c>
      <c r="BW63" s="191">
        <v>0</v>
      </c>
      <c r="BX63" s="191">
        <v>0</v>
      </c>
      <c r="BY63" s="192">
        <v>0</v>
      </c>
      <c r="BZ63" s="190">
        <f t="shared" ref="BZ63:CI63" si="53">SUM(BZ53:BZ62)</f>
        <v>0</v>
      </c>
      <c r="CA63" s="191">
        <f t="shared" si="53"/>
        <v>1990</v>
      </c>
      <c r="CB63" s="191">
        <f t="shared" si="53"/>
        <v>0</v>
      </c>
      <c r="CC63" s="191">
        <f t="shared" si="53"/>
        <v>0</v>
      </c>
      <c r="CD63" s="192">
        <f t="shared" si="53"/>
        <v>0</v>
      </c>
      <c r="CE63" s="190">
        <f>SUM(CE53:CE62)</f>
        <v>0</v>
      </c>
      <c r="CF63" s="191">
        <f t="shared" si="53"/>
        <v>5761</v>
      </c>
      <c r="CG63" s="191">
        <f t="shared" si="53"/>
        <v>0</v>
      </c>
      <c r="CH63" s="191">
        <f t="shared" si="53"/>
        <v>0</v>
      </c>
      <c r="CI63" s="192">
        <f t="shared" si="53"/>
        <v>0</v>
      </c>
    </row>
    <row r="64" spans="1:87" s="195" customFormat="1" ht="14.25" customHeight="1" thickBot="1" x14ac:dyDescent="0.2">
      <c r="A64" s="423" t="s">
        <v>370</v>
      </c>
      <c r="B64" s="424"/>
      <c r="C64" s="127">
        <v>8553</v>
      </c>
      <c r="D64" s="196">
        <v>17443</v>
      </c>
      <c r="E64" s="196">
        <v>59</v>
      </c>
      <c r="F64" s="196">
        <v>1</v>
      </c>
      <c r="G64" s="197">
        <v>0</v>
      </c>
      <c r="H64" s="127">
        <v>8839.6999999999971</v>
      </c>
      <c r="I64" s="196">
        <v>15938</v>
      </c>
      <c r="J64" s="196">
        <v>126</v>
      </c>
      <c r="K64" s="196">
        <v>1</v>
      </c>
      <c r="L64" s="197">
        <v>1</v>
      </c>
      <c r="M64" s="127">
        <v>10331.400000000001</v>
      </c>
      <c r="N64" s="196">
        <v>16488</v>
      </c>
      <c r="O64" s="196">
        <v>147</v>
      </c>
      <c r="P64" s="196">
        <v>6</v>
      </c>
      <c r="Q64" s="197">
        <v>0</v>
      </c>
      <c r="R64" s="127">
        <f>R15+R40+R52+R63</f>
        <v>27724.1</v>
      </c>
      <c r="S64" s="196">
        <f>S15+S40+S52+S63</f>
        <v>49869</v>
      </c>
      <c r="T64" s="196">
        <f>T15+T40+T52+T63</f>
        <v>332</v>
      </c>
      <c r="U64" s="196">
        <f>U15+U40+U52+U63</f>
        <v>8</v>
      </c>
      <c r="V64" s="197">
        <f>V15+V40+V52+V63</f>
        <v>1</v>
      </c>
      <c r="W64" s="127">
        <v>9059.7000000000007</v>
      </c>
      <c r="X64" s="196">
        <v>13468</v>
      </c>
      <c r="Y64" s="196">
        <v>146</v>
      </c>
      <c r="Z64" s="196">
        <v>0</v>
      </c>
      <c r="AA64" s="197">
        <v>0</v>
      </c>
      <c r="AB64" s="127">
        <v>9179.1999999999989</v>
      </c>
      <c r="AC64" s="196">
        <v>13642</v>
      </c>
      <c r="AD64" s="196">
        <v>65</v>
      </c>
      <c r="AE64" s="196">
        <v>2</v>
      </c>
      <c r="AF64" s="197">
        <v>0</v>
      </c>
      <c r="AG64" s="127">
        <v>9743.1000000000022</v>
      </c>
      <c r="AH64" s="196">
        <v>15921</v>
      </c>
      <c r="AI64" s="196">
        <v>315</v>
      </c>
      <c r="AJ64" s="196">
        <v>4</v>
      </c>
      <c r="AK64" s="197">
        <v>0</v>
      </c>
      <c r="AL64" s="127">
        <f>AL15+AL40+AL52+AL63</f>
        <v>27982</v>
      </c>
      <c r="AM64" s="196">
        <f t="shared" ref="AM64" si="54">AM15+AM40+AM52+AM63</f>
        <v>43031</v>
      </c>
      <c r="AN64" s="196">
        <f t="shared" ref="AN64" si="55">AN15+AN40+AN52+AN63</f>
        <v>526</v>
      </c>
      <c r="AO64" s="196">
        <f t="shared" ref="AO64" si="56">AO15+AO40+AO52+AO63</f>
        <v>6</v>
      </c>
      <c r="AP64" s="197">
        <f t="shared" ref="AP64" si="57">AP15+AP40+AP52+AP63</f>
        <v>0</v>
      </c>
      <c r="AQ64" s="127">
        <v>11217.7</v>
      </c>
      <c r="AR64" s="196">
        <v>15956</v>
      </c>
      <c r="AS64" s="196">
        <v>110</v>
      </c>
      <c r="AT64" s="196">
        <v>4</v>
      </c>
      <c r="AU64" s="197">
        <v>1</v>
      </c>
      <c r="AV64" s="127">
        <v>10239.599999999999</v>
      </c>
      <c r="AW64" s="196">
        <v>17353</v>
      </c>
      <c r="AX64" s="196">
        <v>76</v>
      </c>
      <c r="AY64" s="196">
        <v>3</v>
      </c>
      <c r="AZ64" s="197">
        <v>0</v>
      </c>
      <c r="BA64" s="127">
        <v>12326.15</v>
      </c>
      <c r="BB64" s="196">
        <v>22753</v>
      </c>
      <c r="BC64" s="196">
        <v>60</v>
      </c>
      <c r="BD64" s="196">
        <v>1</v>
      </c>
      <c r="BE64" s="197">
        <v>0</v>
      </c>
      <c r="BF64" s="127">
        <f>BF15+BF40+BF52+BF63</f>
        <v>33783.449999999997</v>
      </c>
      <c r="BG64" s="196">
        <f t="shared" ref="BG64" si="58">BG15+BG40+BG52+BG63</f>
        <v>56062</v>
      </c>
      <c r="BH64" s="196">
        <f t="shared" ref="BH64" si="59">BH15+BH40+BH52+BH63</f>
        <v>246</v>
      </c>
      <c r="BI64" s="196">
        <f t="shared" ref="BI64" si="60">BI15+BI40+BI52+BI63</f>
        <v>8</v>
      </c>
      <c r="BJ64" s="197">
        <f t="shared" ref="BJ64" si="61">BJ15+BJ40+BJ52+BJ63</f>
        <v>1</v>
      </c>
      <c r="BK64" s="127">
        <v>9943.4</v>
      </c>
      <c r="BL64" s="196">
        <v>17154</v>
      </c>
      <c r="BM64" s="196">
        <v>29</v>
      </c>
      <c r="BN64" s="196">
        <v>4</v>
      </c>
      <c r="BO64" s="197">
        <v>1</v>
      </c>
      <c r="BP64" s="127">
        <v>8531.3999999999978</v>
      </c>
      <c r="BQ64" s="196">
        <v>14116</v>
      </c>
      <c r="BR64" s="196">
        <v>48</v>
      </c>
      <c r="BS64" s="196">
        <v>1</v>
      </c>
      <c r="BT64" s="197">
        <v>0</v>
      </c>
      <c r="BU64" s="127">
        <v>9198.5</v>
      </c>
      <c r="BV64" s="196">
        <v>16775</v>
      </c>
      <c r="BW64" s="196">
        <v>71</v>
      </c>
      <c r="BX64" s="196">
        <v>0</v>
      </c>
      <c r="BY64" s="197">
        <v>0</v>
      </c>
      <c r="BZ64" s="127">
        <f>BZ15+BZ40+BZ52+BZ63</f>
        <v>27673.299999999996</v>
      </c>
      <c r="CA64" s="196">
        <f t="shared" ref="CA64" si="62">CA15+CA40+CA52+CA63</f>
        <v>48045</v>
      </c>
      <c r="CB64" s="196">
        <f t="shared" ref="CB64" si="63">CB15+CB40+CB52+CB63</f>
        <v>148</v>
      </c>
      <c r="CC64" s="196">
        <f t="shared" ref="CC64" si="64">CC15+CC40+CC52+CC63</f>
        <v>5</v>
      </c>
      <c r="CD64" s="197">
        <f t="shared" ref="CD64" si="65">CD15+CD40+CD52+CD63</f>
        <v>1</v>
      </c>
      <c r="CE64" s="127">
        <f>CE15+CE40+CE52+CE63</f>
        <v>117162.84999999999</v>
      </c>
      <c r="CF64" s="196">
        <f t="shared" ref="CF64" si="66">CF15+CF40+CF52+CF63</f>
        <v>197007</v>
      </c>
      <c r="CG64" s="196">
        <f t="shared" ref="CG64" si="67">CG15+CG40+CG52+CG63</f>
        <v>1252</v>
      </c>
      <c r="CH64" s="196">
        <f t="shared" ref="CH64" si="68">CH15+CH40+CH52+CH63</f>
        <v>27</v>
      </c>
      <c r="CI64" s="197">
        <f t="shared" ref="CI64" si="69">CI15+CI40+CI52+CI63</f>
        <v>3</v>
      </c>
    </row>
    <row r="65" spans="1:2" ht="29.25" customHeight="1" x14ac:dyDescent="0.15">
      <c r="A65" s="407" t="s">
        <v>371</v>
      </c>
      <c r="B65" s="407"/>
    </row>
  </sheetData>
  <mergeCells count="26">
    <mergeCell ref="A5:A15"/>
    <mergeCell ref="A64:B64"/>
    <mergeCell ref="A1:V1"/>
    <mergeCell ref="BA2:BE2"/>
    <mergeCell ref="BF2:BJ2"/>
    <mergeCell ref="A2:B2"/>
    <mergeCell ref="C2:G2"/>
    <mergeCell ref="H2:L2"/>
    <mergeCell ref="M2:Q2"/>
    <mergeCell ref="A53:A63"/>
    <mergeCell ref="A65:B65"/>
    <mergeCell ref="CE2:CI2"/>
    <mergeCell ref="A3:B4"/>
    <mergeCell ref="A16:A40"/>
    <mergeCell ref="A41:A52"/>
    <mergeCell ref="BU2:BY2"/>
    <mergeCell ref="BZ2:CD2"/>
    <mergeCell ref="BP2:BT2"/>
    <mergeCell ref="W2:AA2"/>
    <mergeCell ref="AB2:AF2"/>
    <mergeCell ref="AG2:AK2"/>
    <mergeCell ref="AL2:AP2"/>
    <mergeCell ref="AQ2:AU2"/>
    <mergeCell ref="AV2:AZ2"/>
    <mergeCell ref="BK2:BO2"/>
    <mergeCell ref="R2:V2"/>
  </mergeCells>
  <phoneticPr fontId="3"/>
  <printOptions horizontalCentered="1"/>
  <pageMargins left="0.25" right="0.25" top="0.75" bottom="0.75" header="0.3" footer="0.3"/>
  <pageSetup paperSize="9" scale="57" firstPageNumber="70" fitToWidth="0" orientation="landscape" r:id="rId1"/>
  <headerFooter scaleWithDoc="0" alignWithMargins="0"/>
  <colBreaks count="3" manualBreakCount="3">
    <brk id="22" max="64" man="1"/>
    <brk id="42" max="64" man="1"/>
    <brk id="62" max="64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N42"/>
  <sheetViews>
    <sheetView view="pageBreakPreview" zoomScale="130" zoomScaleNormal="10" zoomScaleSheetLayoutView="130" workbookViewId="0"/>
  </sheetViews>
  <sheetFormatPr defaultRowHeight="18.75" customHeight="1" x14ac:dyDescent="0.15"/>
  <cols>
    <col min="1" max="1" width="41.25" style="198" customWidth="1"/>
    <col min="2" max="85" width="9" style="198" customWidth="1"/>
    <col min="86" max="92" width="10.625" style="198" customWidth="1"/>
    <col min="93" max="16384" width="9" style="198"/>
  </cols>
  <sheetData>
    <row r="1" spans="1:92" ht="33.75" customHeight="1" thickBot="1" x14ac:dyDescent="0.2">
      <c r="A1" s="311" t="s">
        <v>378</v>
      </c>
      <c r="B1" s="310"/>
      <c r="C1" s="310"/>
      <c r="D1" s="310"/>
      <c r="E1" s="310"/>
      <c r="F1" s="310"/>
      <c r="G1" s="310"/>
      <c r="H1" s="310"/>
    </row>
    <row r="2" spans="1:92" ht="18.75" customHeight="1" x14ac:dyDescent="0.15">
      <c r="A2" s="199"/>
      <c r="B2" s="431" t="s">
        <v>77</v>
      </c>
      <c r="C2" s="432"/>
      <c r="D2" s="432"/>
      <c r="E2" s="432"/>
      <c r="F2" s="432"/>
      <c r="G2" s="432"/>
      <c r="H2" s="433"/>
      <c r="I2" s="431" t="s">
        <v>78</v>
      </c>
      <c r="J2" s="432"/>
      <c r="K2" s="432"/>
      <c r="L2" s="432"/>
      <c r="M2" s="432"/>
      <c r="N2" s="432"/>
      <c r="O2" s="433"/>
      <c r="P2" s="431" t="s">
        <v>79</v>
      </c>
      <c r="Q2" s="432"/>
      <c r="R2" s="432"/>
      <c r="S2" s="432"/>
      <c r="T2" s="432"/>
      <c r="U2" s="432"/>
      <c r="V2" s="433"/>
      <c r="W2" s="431" t="s">
        <v>80</v>
      </c>
      <c r="X2" s="432"/>
      <c r="Y2" s="432"/>
      <c r="Z2" s="432"/>
      <c r="AA2" s="432"/>
      <c r="AB2" s="432"/>
      <c r="AC2" s="433"/>
      <c r="AD2" s="431" t="s">
        <v>81</v>
      </c>
      <c r="AE2" s="432"/>
      <c r="AF2" s="432"/>
      <c r="AG2" s="432"/>
      <c r="AH2" s="432"/>
      <c r="AI2" s="432"/>
      <c r="AJ2" s="433"/>
      <c r="AK2" s="431" t="s">
        <v>82</v>
      </c>
      <c r="AL2" s="432"/>
      <c r="AM2" s="432"/>
      <c r="AN2" s="432"/>
      <c r="AO2" s="432"/>
      <c r="AP2" s="432"/>
      <c r="AQ2" s="433"/>
      <c r="AR2" s="431" t="s">
        <v>83</v>
      </c>
      <c r="AS2" s="432"/>
      <c r="AT2" s="432"/>
      <c r="AU2" s="432"/>
      <c r="AV2" s="432"/>
      <c r="AW2" s="432"/>
      <c r="AX2" s="433"/>
      <c r="AY2" s="431" t="s">
        <v>84</v>
      </c>
      <c r="AZ2" s="432"/>
      <c r="BA2" s="432"/>
      <c r="BB2" s="432"/>
      <c r="BC2" s="432"/>
      <c r="BD2" s="432"/>
      <c r="BE2" s="433"/>
      <c r="BF2" s="431" t="s">
        <v>85</v>
      </c>
      <c r="BG2" s="432"/>
      <c r="BH2" s="432"/>
      <c r="BI2" s="432"/>
      <c r="BJ2" s="432"/>
      <c r="BK2" s="432"/>
      <c r="BL2" s="433"/>
      <c r="BM2" s="431" t="s">
        <v>86</v>
      </c>
      <c r="BN2" s="432"/>
      <c r="BO2" s="432"/>
      <c r="BP2" s="432"/>
      <c r="BQ2" s="432"/>
      <c r="BR2" s="432"/>
      <c r="BS2" s="433"/>
      <c r="BT2" s="431" t="s">
        <v>87</v>
      </c>
      <c r="BU2" s="432"/>
      <c r="BV2" s="432"/>
      <c r="BW2" s="432"/>
      <c r="BX2" s="432"/>
      <c r="BY2" s="432"/>
      <c r="BZ2" s="433"/>
      <c r="CA2" s="431" t="s">
        <v>88</v>
      </c>
      <c r="CB2" s="432"/>
      <c r="CC2" s="432"/>
      <c r="CD2" s="432"/>
      <c r="CE2" s="432"/>
      <c r="CF2" s="432"/>
      <c r="CG2" s="433"/>
      <c r="CH2" s="431" t="s">
        <v>308</v>
      </c>
      <c r="CI2" s="432"/>
      <c r="CJ2" s="432"/>
      <c r="CK2" s="432"/>
      <c r="CL2" s="432"/>
      <c r="CM2" s="432"/>
      <c r="CN2" s="433"/>
    </row>
    <row r="3" spans="1:92" ht="18.75" customHeight="1" x14ac:dyDescent="0.15">
      <c r="A3" s="200"/>
      <c r="B3" s="437" t="s">
        <v>89</v>
      </c>
      <c r="C3" s="435"/>
      <c r="D3" s="438"/>
      <c r="E3" s="439"/>
      <c r="F3" s="434" t="s">
        <v>251</v>
      </c>
      <c r="G3" s="435"/>
      <c r="H3" s="436"/>
      <c r="I3" s="437" t="s">
        <v>89</v>
      </c>
      <c r="J3" s="435"/>
      <c r="K3" s="438"/>
      <c r="L3" s="439"/>
      <c r="M3" s="440" t="s">
        <v>251</v>
      </c>
      <c r="N3" s="441"/>
      <c r="O3" s="441"/>
      <c r="P3" s="441" t="s">
        <v>89</v>
      </c>
      <c r="Q3" s="441"/>
      <c r="R3" s="441"/>
      <c r="S3" s="442"/>
      <c r="T3" s="434" t="s">
        <v>251</v>
      </c>
      <c r="U3" s="435"/>
      <c r="V3" s="436"/>
      <c r="W3" s="437" t="s">
        <v>89</v>
      </c>
      <c r="X3" s="435"/>
      <c r="Y3" s="438"/>
      <c r="Z3" s="439"/>
      <c r="AA3" s="434" t="s">
        <v>251</v>
      </c>
      <c r="AB3" s="435"/>
      <c r="AC3" s="436"/>
      <c r="AD3" s="437" t="s">
        <v>89</v>
      </c>
      <c r="AE3" s="435"/>
      <c r="AF3" s="438"/>
      <c r="AG3" s="439"/>
      <c r="AH3" s="434" t="s">
        <v>251</v>
      </c>
      <c r="AI3" s="435"/>
      <c r="AJ3" s="436"/>
      <c r="AK3" s="437" t="s">
        <v>89</v>
      </c>
      <c r="AL3" s="435"/>
      <c r="AM3" s="438"/>
      <c r="AN3" s="439"/>
      <c r="AO3" s="434" t="s">
        <v>251</v>
      </c>
      <c r="AP3" s="435"/>
      <c r="AQ3" s="436"/>
      <c r="AR3" s="437" t="s">
        <v>89</v>
      </c>
      <c r="AS3" s="435"/>
      <c r="AT3" s="438"/>
      <c r="AU3" s="439"/>
      <c r="AV3" s="434" t="s">
        <v>251</v>
      </c>
      <c r="AW3" s="435"/>
      <c r="AX3" s="436"/>
      <c r="AY3" s="437" t="s">
        <v>89</v>
      </c>
      <c r="AZ3" s="435"/>
      <c r="BA3" s="438"/>
      <c r="BB3" s="439"/>
      <c r="BC3" s="440" t="s">
        <v>251</v>
      </c>
      <c r="BD3" s="441"/>
      <c r="BE3" s="441"/>
      <c r="BF3" s="441" t="s">
        <v>89</v>
      </c>
      <c r="BG3" s="441"/>
      <c r="BH3" s="441"/>
      <c r="BI3" s="442"/>
      <c r="BJ3" s="440" t="s">
        <v>251</v>
      </c>
      <c r="BK3" s="441"/>
      <c r="BL3" s="441"/>
      <c r="BM3" s="441" t="s">
        <v>89</v>
      </c>
      <c r="BN3" s="441"/>
      <c r="BO3" s="441"/>
      <c r="BP3" s="442"/>
      <c r="BQ3" s="434" t="s">
        <v>251</v>
      </c>
      <c r="BR3" s="435"/>
      <c r="BS3" s="435"/>
      <c r="BT3" s="437" t="s">
        <v>89</v>
      </c>
      <c r="BU3" s="435"/>
      <c r="BV3" s="438"/>
      <c r="BW3" s="439"/>
      <c r="BX3" s="434" t="s">
        <v>251</v>
      </c>
      <c r="BY3" s="435"/>
      <c r="BZ3" s="436"/>
      <c r="CA3" s="437" t="s">
        <v>89</v>
      </c>
      <c r="CB3" s="435"/>
      <c r="CC3" s="438"/>
      <c r="CD3" s="439"/>
      <c r="CE3" s="440" t="s">
        <v>251</v>
      </c>
      <c r="CF3" s="441"/>
      <c r="CG3" s="441"/>
      <c r="CH3" s="441" t="s">
        <v>89</v>
      </c>
      <c r="CI3" s="441"/>
      <c r="CJ3" s="441"/>
      <c r="CK3" s="442"/>
      <c r="CL3" s="443" t="s">
        <v>251</v>
      </c>
      <c r="CM3" s="435"/>
      <c r="CN3" s="436"/>
    </row>
    <row r="4" spans="1:92" ht="18.75" customHeight="1" x14ac:dyDescent="0.15">
      <c r="A4" s="201" t="s">
        <v>70</v>
      </c>
      <c r="B4" s="315" t="s">
        <v>318</v>
      </c>
      <c r="C4" s="313" t="s">
        <v>178</v>
      </c>
      <c r="D4" s="313" t="s">
        <v>90</v>
      </c>
      <c r="E4" s="204" t="s">
        <v>76</v>
      </c>
      <c r="F4" s="316" t="s">
        <v>177</v>
      </c>
      <c r="G4" s="313" t="s">
        <v>319</v>
      </c>
      <c r="H4" s="314" t="s">
        <v>90</v>
      </c>
      <c r="I4" s="202" t="s">
        <v>177</v>
      </c>
      <c r="J4" s="203" t="s">
        <v>178</v>
      </c>
      <c r="K4" s="203" t="s">
        <v>90</v>
      </c>
      <c r="L4" s="204" t="s">
        <v>76</v>
      </c>
      <c r="M4" s="205" t="s">
        <v>177</v>
      </c>
      <c r="N4" s="203" t="s">
        <v>178</v>
      </c>
      <c r="O4" s="206" t="s">
        <v>90</v>
      </c>
      <c r="P4" s="315" t="s">
        <v>177</v>
      </c>
      <c r="Q4" s="313" t="s">
        <v>319</v>
      </c>
      <c r="R4" s="313" t="s">
        <v>90</v>
      </c>
      <c r="S4" s="204" t="s">
        <v>76</v>
      </c>
      <c r="T4" s="316" t="s">
        <v>177</v>
      </c>
      <c r="U4" s="313" t="s">
        <v>178</v>
      </c>
      <c r="V4" s="314" t="s">
        <v>90</v>
      </c>
      <c r="W4" s="202" t="s">
        <v>177</v>
      </c>
      <c r="X4" s="203" t="s">
        <v>178</v>
      </c>
      <c r="Y4" s="203" t="s">
        <v>90</v>
      </c>
      <c r="Z4" s="204" t="s">
        <v>76</v>
      </c>
      <c r="AA4" s="205" t="s">
        <v>177</v>
      </c>
      <c r="AB4" s="203" t="s">
        <v>319</v>
      </c>
      <c r="AC4" s="206" t="s">
        <v>90</v>
      </c>
      <c r="AD4" s="315" t="s">
        <v>177</v>
      </c>
      <c r="AE4" s="313" t="s">
        <v>319</v>
      </c>
      <c r="AF4" s="313" t="s">
        <v>90</v>
      </c>
      <c r="AG4" s="204" t="s">
        <v>76</v>
      </c>
      <c r="AH4" s="316" t="s">
        <v>177</v>
      </c>
      <c r="AI4" s="313" t="s">
        <v>178</v>
      </c>
      <c r="AJ4" s="314" t="s">
        <v>90</v>
      </c>
      <c r="AK4" s="202" t="s">
        <v>177</v>
      </c>
      <c r="AL4" s="203" t="s">
        <v>178</v>
      </c>
      <c r="AM4" s="203" t="s">
        <v>90</v>
      </c>
      <c r="AN4" s="204" t="s">
        <v>76</v>
      </c>
      <c r="AO4" s="205" t="s">
        <v>318</v>
      </c>
      <c r="AP4" s="203" t="s">
        <v>178</v>
      </c>
      <c r="AQ4" s="206" t="s">
        <v>90</v>
      </c>
      <c r="AR4" s="315" t="s">
        <v>177</v>
      </c>
      <c r="AS4" s="313" t="s">
        <v>178</v>
      </c>
      <c r="AT4" s="313" t="s">
        <v>90</v>
      </c>
      <c r="AU4" s="204" t="s">
        <v>76</v>
      </c>
      <c r="AV4" s="316" t="s">
        <v>177</v>
      </c>
      <c r="AW4" s="313" t="s">
        <v>178</v>
      </c>
      <c r="AX4" s="314" t="s">
        <v>90</v>
      </c>
      <c r="AY4" s="202" t="s">
        <v>318</v>
      </c>
      <c r="AZ4" s="203" t="s">
        <v>178</v>
      </c>
      <c r="BA4" s="203" t="s">
        <v>90</v>
      </c>
      <c r="BB4" s="204" t="s">
        <v>76</v>
      </c>
      <c r="BC4" s="205" t="s">
        <v>318</v>
      </c>
      <c r="BD4" s="203" t="s">
        <v>319</v>
      </c>
      <c r="BE4" s="206" t="s">
        <v>90</v>
      </c>
      <c r="BF4" s="315" t="s">
        <v>177</v>
      </c>
      <c r="BG4" s="313" t="s">
        <v>319</v>
      </c>
      <c r="BH4" s="313" t="s">
        <v>90</v>
      </c>
      <c r="BI4" s="204" t="s">
        <v>76</v>
      </c>
      <c r="BJ4" s="316" t="s">
        <v>177</v>
      </c>
      <c r="BK4" s="313" t="s">
        <v>178</v>
      </c>
      <c r="BL4" s="314" t="s">
        <v>90</v>
      </c>
      <c r="BM4" s="202" t="s">
        <v>177</v>
      </c>
      <c r="BN4" s="203" t="s">
        <v>178</v>
      </c>
      <c r="BO4" s="203" t="s">
        <v>90</v>
      </c>
      <c r="BP4" s="204" t="s">
        <v>76</v>
      </c>
      <c r="BQ4" s="205" t="s">
        <v>318</v>
      </c>
      <c r="BR4" s="203" t="s">
        <v>178</v>
      </c>
      <c r="BS4" s="206" t="s">
        <v>90</v>
      </c>
      <c r="BT4" s="315" t="s">
        <v>177</v>
      </c>
      <c r="BU4" s="313" t="s">
        <v>178</v>
      </c>
      <c r="BV4" s="313" t="s">
        <v>90</v>
      </c>
      <c r="BW4" s="204" t="s">
        <v>76</v>
      </c>
      <c r="BX4" s="316" t="s">
        <v>177</v>
      </c>
      <c r="BY4" s="313" t="s">
        <v>178</v>
      </c>
      <c r="BZ4" s="314" t="s">
        <v>90</v>
      </c>
      <c r="CA4" s="202" t="s">
        <v>318</v>
      </c>
      <c r="CB4" s="203" t="s">
        <v>319</v>
      </c>
      <c r="CC4" s="203" t="s">
        <v>90</v>
      </c>
      <c r="CD4" s="204" t="s">
        <v>76</v>
      </c>
      <c r="CE4" s="205" t="s">
        <v>318</v>
      </c>
      <c r="CF4" s="203" t="s">
        <v>178</v>
      </c>
      <c r="CG4" s="206" t="s">
        <v>90</v>
      </c>
      <c r="CH4" s="315" t="s">
        <v>177</v>
      </c>
      <c r="CI4" s="313" t="s">
        <v>178</v>
      </c>
      <c r="CJ4" s="313" t="s">
        <v>90</v>
      </c>
      <c r="CK4" s="204" t="s">
        <v>76</v>
      </c>
      <c r="CL4" s="316" t="s">
        <v>177</v>
      </c>
      <c r="CM4" s="313" t="s">
        <v>178</v>
      </c>
      <c r="CN4" s="314" t="s">
        <v>90</v>
      </c>
    </row>
    <row r="5" spans="1:92" ht="18.75" customHeight="1" x14ac:dyDescent="0.15">
      <c r="A5" s="207" t="s">
        <v>55</v>
      </c>
      <c r="B5" s="208">
        <v>140</v>
      </c>
      <c r="C5" s="209">
        <v>92</v>
      </c>
      <c r="D5" s="209">
        <v>395</v>
      </c>
      <c r="E5" s="210">
        <v>0</v>
      </c>
      <c r="F5" s="211">
        <v>56</v>
      </c>
      <c r="G5" s="212">
        <v>9.2000000000000011</v>
      </c>
      <c r="H5" s="213">
        <v>79</v>
      </c>
      <c r="I5" s="208">
        <v>36</v>
      </c>
      <c r="J5" s="209">
        <v>247</v>
      </c>
      <c r="K5" s="209">
        <v>395</v>
      </c>
      <c r="L5" s="210">
        <v>3</v>
      </c>
      <c r="M5" s="211">
        <v>14.4</v>
      </c>
      <c r="N5" s="212">
        <v>24.700000000000003</v>
      </c>
      <c r="O5" s="213">
        <v>79</v>
      </c>
      <c r="P5" s="208">
        <v>29</v>
      </c>
      <c r="Q5" s="209">
        <v>26</v>
      </c>
      <c r="R5" s="209">
        <v>800</v>
      </c>
      <c r="S5" s="210">
        <v>4</v>
      </c>
      <c r="T5" s="211">
        <v>11.600000000000001</v>
      </c>
      <c r="U5" s="212">
        <v>2.6</v>
      </c>
      <c r="V5" s="213">
        <v>160</v>
      </c>
      <c r="W5" s="208">
        <v>0</v>
      </c>
      <c r="X5" s="209">
        <v>29</v>
      </c>
      <c r="Y5" s="209">
        <v>158</v>
      </c>
      <c r="Z5" s="210">
        <v>6</v>
      </c>
      <c r="AA5" s="211">
        <v>0</v>
      </c>
      <c r="AB5" s="212">
        <v>2.9000000000000004</v>
      </c>
      <c r="AC5" s="213">
        <v>31.6</v>
      </c>
      <c r="AD5" s="208">
        <v>0</v>
      </c>
      <c r="AE5" s="209">
        <v>29</v>
      </c>
      <c r="AF5" s="209">
        <v>156</v>
      </c>
      <c r="AG5" s="210">
        <v>0</v>
      </c>
      <c r="AH5" s="211">
        <v>0</v>
      </c>
      <c r="AI5" s="212">
        <v>2.9000000000000004</v>
      </c>
      <c r="AJ5" s="213">
        <v>31.200000000000003</v>
      </c>
      <c r="AK5" s="208">
        <v>0</v>
      </c>
      <c r="AL5" s="209">
        <v>0</v>
      </c>
      <c r="AM5" s="209">
        <v>185</v>
      </c>
      <c r="AN5" s="210">
        <v>36</v>
      </c>
      <c r="AO5" s="211">
        <v>0</v>
      </c>
      <c r="AP5" s="212">
        <v>0</v>
      </c>
      <c r="AQ5" s="213">
        <v>37</v>
      </c>
      <c r="AR5" s="208">
        <v>6</v>
      </c>
      <c r="AS5" s="209">
        <v>35</v>
      </c>
      <c r="AT5" s="209">
        <v>190</v>
      </c>
      <c r="AU5" s="210">
        <v>33</v>
      </c>
      <c r="AV5" s="211">
        <v>2.4000000000000004</v>
      </c>
      <c r="AW5" s="212">
        <v>3.5</v>
      </c>
      <c r="AX5" s="213">
        <v>38</v>
      </c>
      <c r="AY5" s="208">
        <v>2</v>
      </c>
      <c r="AZ5" s="209">
        <v>24</v>
      </c>
      <c r="BA5" s="209">
        <v>304</v>
      </c>
      <c r="BB5" s="210">
        <v>38</v>
      </c>
      <c r="BC5" s="211">
        <v>0.8</v>
      </c>
      <c r="BD5" s="212">
        <v>2.4000000000000004</v>
      </c>
      <c r="BE5" s="213">
        <v>60.800000000000004</v>
      </c>
      <c r="BF5" s="208">
        <v>8</v>
      </c>
      <c r="BG5" s="209">
        <v>14</v>
      </c>
      <c r="BH5" s="209">
        <v>220</v>
      </c>
      <c r="BI5" s="210">
        <v>18</v>
      </c>
      <c r="BJ5" s="211">
        <v>3.2</v>
      </c>
      <c r="BK5" s="212">
        <v>1.4000000000000001</v>
      </c>
      <c r="BL5" s="213">
        <v>44</v>
      </c>
      <c r="BM5" s="208">
        <v>0</v>
      </c>
      <c r="BN5" s="209">
        <v>14</v>
      </c>
      <c r="BO5" s="209">
        <v>136</v>
      </c>
      <c r="BP5" s="210">
        <v>10</v>
      </c>
      <c r="BQ5" s="211">
        <v>0</v>
      </c>
      <c r="BR5" s="212">
        <v>1.4000000000000001</v>
      </c>
      <c r="BS5" s="213">
        <v>27.200000000000003</v>
      </c>
      <c r="BT5" s="208">
        <v>0</v>
      </c>
      <c r="BU5" s="209">
        <v>0</v>
      </c>
      <c r="BV5" s="209">
        <v>34</v>
      </c>
      <c r="BW5" s="210">
        <v>0</v>
      </c>
      <c r="BX5" s="211">
        <v>0</v>
      </c>
      <c r="BY5" s="212">
        <v>0</v>
      </c>
      <c r="BZ5" s="213">
        <v>6.8000000000000007</v>
      </c>
      <c r="CA5" s="208">
        <v>0</v>
      </c>
      <c r="CB5" s="209">
        <v>0</v>
      </c>
      <c r="CC5" s="209">
        <v>228</v>
      </c>
      <c r="CD5" s="210">
        <v>5</v>
      </c>
      <c r="CE5" s="211">
        <v>0</v>
      </c>
      <c r="CF5" s="212">
        <v>0</v>
      </c>
      <c r="CG5" s="213">
        <v>45.6</v>
      </c>
      <c r="CH5" s="208">
        <v>221</v>
      </c>
      <c r="CI5" s="209">
        <v>510</v>
      </c>
      <c r="CJ5" s="209">
        <v>3201</v>
      </c>
      <c r="CK5" s="210">
        <v>153</v>
      </c>
      <c r="CL5" s="211">
        <v>88.4</v>
      </c>
      <c r="CM5" s="212">
        <v>51</v>
      </c>
      <c r="CN5" s="213">
        <v>640.20000000000005</v>
      </c>
    </row>
    <row r="6" spans="1:92" ht="18.75" customHeight="1" x14ac:dyDescent="0.15">
      <c r="A6" s="207" t="s">
        <v>56</v>
      </c>
      <c r="B6" s="208">
        <v>0</v>
      </c>
      <c r="C6" s="209">
        <v>147</v>
      </c>
      <c r="D6" s="209">
        <v>395</v>
      </c>
      <c r="E6" s="210">
        <v>3</v>
      </c>
      <c r="F6" s="211">
        <v>0</v>
      </c>
      <c r="G6" s="212">
        <v>14.700000000000001</v>
      </c>
      <c r="H6" s="213">
        <v>79</v>
      </c>
      <c r="I6" s="208">
        <v>0</v>
      </c>
      <c r="J6" s="209">
        <v>0</v>
      </c>
      <c r="K6" s="209">
        <v>13</v>
      </c>
      <c r="L6" s="210">
        <v>6</v>
      </c>
      <c r="M6" s="211">
        <v>0</v>
      </c>
      <c r="N6" s="212">
        <v>0</v>
      </c>
      <c r="O6" s="213">
        <v>2.6</v>
      </c>
      <c r="P6" s="208">
        <v>0</v>
      </c>
      <c r="Q6" s="209">
        <v>102</v>
      </c>
      <c r="R6" s="209">
        <v>91</v>
      </c>
      <c r="S6" s="210">
        <v>0</v>
      </c>
      <c r="T6" s="211">
        <v>0</v>
      </c>
      <c r="U6" s="212">
        <v>10.200000000000001</v>
      </c>
      <c r="V6" s="213">
        <v>18.2</v>
      </c>
      <c r="W6" s="208">
        <v>3</v>
      </c>
      <c r="X6" s="209">
        <v>67</v>
      </c>
      <c r="Y6" s="209">
        <v>66</v>
      </c>
      <c r="Z6" s="210">
        <v>6</v>
      </c>
      <c r="AA6" s="211">
        <v>1.2000000000000002</v>
      </c>
      <c r="AB6" s="212">
        <v>6.7</v>
      </c>
      <c r="AC6" s="213">
        <v>13.200000000000001</v>
      </c>
      <c r="AD6" s="208">
        <v>0</v>
      </c>
      <c r="AE6" s="209">
        <v>80</v>
      </c>
      <c r="AF6" s="209">
        <v>223</v>
      </c>
      <c r="AG6" s="210">
        <v>0</v>
      </c>
      <c r="AH6" s="211">
        <v>0</v>
      </c>
      <c r="AI6" s="212">
        <v>8</v>
      </c>
      <c r="AJ6" s="213">
        <v>44.6</v>
      </c>
      <c r="AK6" s="208">
        <v>2</v>
      </c>
      <c r="AL6" s="209">
        <v>74</v>
      </c>
      <c r="AM6" s="209">
        <v>136</v>
      </c>
      <c r="AN6" s="210">
        <v>9</v>
      </c>
      <c r="AO6" s="211">
        <v>0.8</v>
      </c>
      <c r="AP6" s="212">
        <v>7.4</v>
      </c>
      <c r="AQ6" s="213">
        <v>27.200000000000003</v>
      </c>
      <c r="AR6" s="208">
        <v>8</v>
      </c>
      <c r="AS6" s="209">
        <v>26</v>
      </c>
      <c r="AT6" s="209">
        <v>100</v>
      </c>
      <c r="AU6" s="210">
        <v>0</v>
      </c>
      <c r="AV6" s="211">
        <v>3.2</v>
      </c>
      <c r="AW6" s="212">
        <v>2.6</v>
      </c>
      <c r="AX6" s="213">
        <v>20</v>
      </c>
      <c r="AY6" s="208">
        <v>2</v>
      </c>
      <c r="AZ6" s="209">
        <v>20</v>
      </c>
      <c r="BA6" s="209">
        <v>211</v>
      </c>
      <c r="BB6" s="210">
        <v>1</v>
      </c>
      <c r="BC6" s="211">
        <v>0.8</v>
      </c>
      <c r="BD6" s="212">
        <v>2</v>
      </c>
      <c r="BE6" s="213">
        <v>42.2</v>
      </c>
      <c r="BF6" s="208">
        <v>0</v>
      </c>
      <c r="BG6" s="209">
        <v>49</v>
      </c>
      <c r="BH6" s="209">
        <v>121</v>
      </c>
      <c r="BI6" s="210">
        <v>0</v>
      </c>
      <c r="BJ6" s="211">
        <v>0</v>
      </c>
      <c r="BK6" s="212">
        <v>4.9000000000000004</v>
      </c>
      <c r="BL6" s="213">
        <v>24.200000000000003</v>
      </c>
      <c r="BM6" s="208">
        <v>10</v>
      </c>
      <c r="BN6" s="209">
        <v>60</v>
      </c>
      <c r="BO6" s="209">
        <v>96</v>
      </c>
      <c r="BP6" s="210">
        <v>0</v>
      </c>
      <c r="BQ6" s="211">
        <v>4</v>
      </c>
      <c r="BR6" s="212">
        <v>6</v>
      </c>
      <c r="BS6" s="213">
        <v>19.200000000000003</v>
      </c>
      <c r="BT6" s="208">
        <v>5</v>
      </c>
      <c r="BU6" s="209">
        <v>80</v>
      </c>
      <c r="BV6" s="209">
        <v>30</v>
      </c>
      <c r="BW6" s="210">
        <v>3</v>
      </c>
      <c r="BX6" s="211">
        <v>2</v>
      </c>
      <c r="BY6" s="212">
        <v>8</v>
      </c>
      <c r="BZ6" s="213">
        <v>6</v>
      </c>
      <c r="CA6" s="208">
        <v>0</v>
      </c>
      <c r="CB6" s="209">
        <v>154</v>
      </c>
      <c r="CC6" s="209">
        <v>105</v>
      </c>
      <c r="CD6" s="210">
        <v>0</v>
      </c>
      <c r="CE6" s="211">
        <v>0</v>
      </c>
      <c r="CF6" s="212">
        <v>15.4</v>
      </c>
      <c r="CG6" s="213">
        <v>21</v>
      </c>
      <c r="CH6" s="208">
        <v>30</v>
      </c>
      <c r="CI6" s="209">
        <v>859</v>
      </c>
      <c r="CJ6" s="209">
        <v>1587</v>
      </c>
      <c r="CK6" s="210">
        <v>28</v>
      </c>
      <c r="CL6" s="211">
        <v>12</v>
      </c>
      <c r="CM6" s="212">
        <v>85.9</v>
      </c>
      <c r="CN6" s="213">
        <v>317.40000000000003</v>
      </c>
    </row>
    <row r="7" spans="1:92" ht="18.75" customHeight="1" x14ac:dyDescent="0.15">
      <c r="A7" s="207" t="s">
        <v>57</v>
      </c>
      <c r="B7" s="208">
        <v>0</v>
      </c>
      <c r="C7" s="209">
        <v>54</v>
      </c>
      <c r="D7" s="209">
        <v>207</v>
      </c>
      <c r="E7" s="210">
        <v>0</v>
      </c>
      <c r="F7" s="211">
        <v>0</v>
      </c>
      <c r="G7" s="212">
        <v>5.4</v>
      </c>
      <c r="H7" s="213">
        <v>41.400000000000006</v>
      </c>
      <c r="I7" s="208">
        <v>0</v>
      </c>
      <c r="J7" s="209">
        <v>35</v>
      </c>
      <c r="K7" s="209">
        <v>154</v>
      </c>
      <c r="L7" s="210">
        <v>0</v>
      </c>
      <c r="M7" s="211">
        <v>0</v>
      </c>
      <c r="N7" s="212">
        <v>3.5</v>
      </c>
      <c r="O7" s="213">
        <v>30.8</v>
      </c>
      <c r="P7" s="208">
        <v>0</v>
      </c>
      <c r="Q7" s="209">
        <v>6</v>
      </c>
      <c r="R7" s="209">
        <v>44</v>
      </c>
      <c r="S7" s="210">
        <v>0</v>
      </c>
      <c r="T7" s="211">
        <v>0</v>
      </c>
      <c r="U7" s="212">
        <v>0.60000000000000009</v>
      </c>
      <c r="V7" s="213">
        <v>8.8000000000000007</v>
      </c>
      <c r="W7" s="208">
        <v>35</v>
      </c>
      <c r="X7" s="209">
        <v>136</v>
      </c>
      <c r="Y7" s="209">
        <v>36</v>
      </c>
      <c r="Z7" s="210">
        <v>0</v>
      </c>
      <c r="AA7" s="211">
        <v>14</v>
      </c>
      <c r="AB7" s="212">
        <v>13.600000000000001</v>
      </c>
      <c r="AC7" s="213">
        <v>7.2</v>
      </c>
      <c r="AD7" s="208">
        <v>0</v>
      </c>
      <c r="AE7" s="209">
        <v>0</v>
      </c>
      <c r="AF7" s="209">
        <v>0</v>
      </c>
      <c r="AG7" s="210">
        <v>0</v>
      </c>
      <c r="AH7" s="211">
        <v>0</v>
      </c>
      <c r="AI7" s="212">
        <v>0</v>
      </c>
      <c r="AJ7" s="213">
        <v>0</v>
      </c>
      <c r="AK7" s="208">
        <v>0</v>
      </c>
      <c r="AL7" s="209">
        <v>8</v>
      </c>
      <c r="AM7" s="209">
        <v>2</v>
      </c>
      <c r="AN7" s="210">
        <v>0</v>
      </c>
      <c r="AO7" s="211">
        <v>0</v>
      </c>
      <c r="AP7" s="212">
        <v>0.8</v>
      </c>
      <c r="AQ7" s="213">
        <v>0.4</v>
      </c>
      <c r="AR7" s="208">
        <v>0</v>
      </c>
      <c r="AS7" s="209">
        <v>70</v>
      </c>
      <c r="AT7" s="209">
        <v>3</v>
      </c>
      <c r="AU7" s="210">
        <v>0</v>
      </c>
      <c r="AV7" s="211">
        <v>0</v>
      </c>
      <c r="AW7" s="212">
        <v>7</v>
      </c>
      <c r="AX7" s="213">
        <v>0.60000000000000009</v>
      </c>
      <c r="AY7" s="208">
        <v>0</v>
      </c>
      <c r="AZ7" s="209">
        <v>147</v>
      </c>
      <c r="BA7" s="209">
        <v>132</v>
      </c>
      <c r="BB7" s="210">
        <v>0</v>
      </c>
      <c r="BC7" s="211">
        <v>0</v>
      </c>
      <c r="BD7" s="212">
        <v>14.700000000000001</v>
      </c>
      <c r="BE7" s="213">
        <v>26.400000000000002</v>
      </c>
      <c r="BF7" s="208">
        <v>3</v>
      </c>
      <c r="BG7" s="209">
        <v>180</v>
      </c>
      <c r="BH7" s="209">
        <v>161</v>
      </c>
      <c r="BI7" s="210">
        <v>0</v>
      </c>
      <c r="BJ7" s="211">
        <v>1.2000000000000002</v>
      </c>
      <c r="BK7" s="212">
        <v>18</v>
      </c>
      <c r="BL7" s="213">
        <v>32.200000000000003</v>
      </c>
      <c r="BM7" s="208">
        <v>4</v>
      </c>
      <c r="BN7" s="209">
        <v>105</v>
      </c>
      <c r="BO7" s="209">
        <v>35</v>
      </c>
      <c r="BP7" s="210">
        <v>0</v>
      </c>
      <c r="BQ7" s="211">
        <v>1.6</v>
      </c>
      <c r="BR7" s="212">
        <v>10.5</v>
      </c>
      <c r="BS7" s="213">
        <v>7</v>
      </c>
      <c r="BT7" s="208">
        <v>21</v>
      </c>
      <c r="BU7" s="209">
        <v>104</v>
      </c>
      <c r="BV7" s="209">
        <v>428</v>
      </c>
      <c r="BW7" s="210">
        <v>0</v>
      </c>
      <c r="BX7" s="211">
        <v>8.4</v>
      </c>
      <c r="BY7" s="212">
        <v>10.4</v>
      </c>
      <c r="BZ7" s="213">
        <v>85.600000000000009</v>
      </c>
      <c r="CA7" s="208">
        <v>0</v>
      </c>
      <c r="CB7" s="209">
        <v>0</v>
      </c>
      <c r="CC7" s="209">
        <v>0</v>
      </c>
      <c r="CD7" s="210">
        <v>0</v>
      </c>
      <c r="CE7" s="211">
        <v>0</v>
      </c>
      <c r="CF7" s="212">
        <v>0</v>
      </c>
      <c r="CG7" s="213">
        <v>0</v>
      </c>
      <c r="CH7" s="208">
        <v>63</v>
      </c>
      <c r="CI7" s="209">
        <v>845</v>
      </c>
      <c r="CJ7" s="209">
        <v>1202</v>
      </c>
      <c r="CK7" s="210">
        <v>0</v>
      </c>
      <c r="CL7" s="211">
        <v>25.200000000000003</v>
      </c>
      <c r="CM7" s="212">
        <v>84.5</v>
      </c>
      <c r="CN7" s="213">
        <v>240.4</v>
      </c>
    </row>
    <row r="8" spans="1:92" ht="18.75" customHeight="1" x14ac:dyDescent="0.15">
      <c r="A8" s="207" t="s">
        <v>58</v>
      </c>
      <c r="B8" s="208">
        <v>0</v>
      </c>
      <c r="C8" s="209">
        <v>72</v>
      </c>
      <c r="D8" s="209">
        <v>57</v>
      </c>
      <c r="E8" s="210">
        <v>16</v>
      </c>
      <c r="F8" s="211">
        <v>0</v>
      </c>
      <c r="G8" s="212">
        <v>7.2</v>
      </c>
      <c r="H8" s="213">
        <v>11.4</v>
      </c>
      <c r="I8" s="208">
        <v>0</v>
      </c>
      <c r="J8" s="209">
        <v>0</v>
      </c>
      <c r="K8" s="209">
        <v>0</v>
      </c>
      <c r="L8" s="210">
        <v>0</v>
      </c>
      <c r="M8" s="211">
        <v>0</v>
      </c>
      <c r="N8" s="212">
        <v>0</v>
      </c>
      <c r="O8" s="213">
        <v>0</v>
      </c>
      <c r="P8" s="208">
        <v>0</v>
      </c>
      <c r="Q8" s="209">
        <v>166</v>
      </c>
      <c r="R8" s="209">
        <v>142</v>
      </c>
      <c r="S8" s="210">
        <v>14</v>
      </c>
      <c r="T8" s="211">
        <v>0</v>
      </c>
      <c r="U8" s="212">
        <v>16.600000000000001</v>
      </c>
      <c r="V8" s="213">
        <v>28.400000000000002</v>
      </c>
      <c r="W8" s="208">
        <v>0</v>
      </c>
      <c r="X8" s="209">
        <v>19</v>
      </c>
      <c r="Y8" s="209">
        <v>44</v>
      </c>
      <c r="Z8" s="210">
        <v>5</v>
      </c>
      <c r="AA8" s="211">
        <v>0</v>
      </c>
      <c r="AB8" s="212">
        <v>1.9000000000000001</v>
      </c>
      <c r="AC8" s="213">
        <v>8.8000000000000007</v>
      </c>
      <c r="AD8" s="208">
        <v>0</v>
      </c>
      <c r="AE8" s="209">
        <v>8</v>
      </c>
      <c r="AF8" s="209">
        <v>57</v>
      </c>
      <c r="AG8" s="210">
        <v>20</v>
      </c>
      <c r="AH8" s="211">
        <v>0</v>
      </c>
      <c r="AI8" s="212">
        <v>0.8</v>
      </c>
      <c r="AJ8" s="213">
        <v>11.4</v>
      </c>
      <c r="AK8" s="208">
        <v>0</v>
      </c>
      <c r="AL8" s="209">
        <v>0</v>
      </c>
      <c r="AM8" s="209">
        <v>0</v>
      </c>
      <c r="AN8" s="210">
        <v>0</v>
      </c>
      <c r="AO8" s="211">
        <v>0</v>
      </c>
      <c r="AP8" s="212">
        <v>0</v>
      </c>
      <c r="AQ8" s="213">
        <v>0</v>
      </c>
      <c r="AR8" s="208">
        <v>0</v>
      </c>
      <c r="AS8" s="209">
        <v>117</v>
      </c>
      <c r="AT8" s="209">
        <v>81</v>
      </c>
      <c r="AU8" s="210">
        <v>1</v>
      </c>
      <c r="AV8" s="211">
        <v>0</v>
      </c>
      <c r="AW8" s="212">
        <v>11.700000000000001</v>
      </c>
      <c r="AX8" s="213">
        <v>16.2</v>
      </c>
      <c r="AY8" s="208">
        <v>0</v>
      </c>
      <c r="AZ8" s="209">
        <v>97</v>
      </c>
      <c r="BA8" s="209">
        <v>94</v>
      </c>
      <c r="BB8" s="210">
        <v>14</v>
      </c>
      <c r="BC8" s="211">
        <v>0</v>
      </c>
      <c r="BD8" s="212">
        <v>9.7000000000000011</v>
      </c>
      <c r="BE8" s="213">
        <v>18.8</v>
      </c>
      <c r="BF8" s="208">
        <v>0</v>
      </c>
      <c r="BG8" s="209">
        <v>185</v>
      </c>
      <c r="BH8" s="209">
        <v>330</v>
      </c>
      <c r="BI8" s="210">
        <v>22</v>
      </c>
      <c r="BJ8" s="211">
        <v>0</v>
      </c>
      <c r="BK8" s="212">
        <v>18.5</v>
      </c>
      <c r="BL8" s="213">
        <v>66</v>
      </c>
      <c r="BM8" s="208">
        <v>0</v>
      </c>
      <c r="BN8" s="209">
        <v>5</v>
      </c>
      <c r="BO8" s="209">
        <v>3</v>
      </c>
      <c r="BP8" s="210">
        <v>0</v>
      </c>
      <c r="BQ8" s="211">
        <v>0</v>
      </c>
      <c r="BR8" s="212">
        <v>0.5</v>
      </c>
      <c r="BS8" s="213">
        <v>0.60000000000000009</v>
      </c>
      <c r="BT8" s="208">
        <v>0</v>
      </c>
      <c r="BU8" s="209">
        <v>0</v>
      </c>
      <c r="BV8" s="209">
        <v>59</v>
      </c>
      <c r="BW8" s="210">
        <v>0</v>
      </c>
      <c r="BX8" s="211">
        <v>0</v>
      </c>
      <c r="BY8" s="212">
        <v>0</v>
      </c>
      <c r="BZ8" s="213">
        <v>11.8</v>
      </c>
      <c r="CA8" s="208">
        <v>0</v>
      </c>
      <c r="CB8" s="209">
        <v>50</v>
      </c>
      <c r="CC8" s="209">
        <v>54</v>
      </c>
      <c r="CD8" s="210">
        <v>0</v>
      </c>
      <c r="CE8" s="211">
        <v>0</v>
      </c>
      <c r="CF8" s="212">
        <v>5</v>
      </c>
      <c r="CG8" s="213">
        <v>10.8</v>
      </c>
      <c r="CH8" s="208">
        <v>0</v>
      </c>
      <c r="CI8" s="209">
        <v>719</v>
      </c>
      <c r="CJ8" s="209">
        <v>921</v>
      </c>
      <c r="CK8" s="210">
        <v>92</v>
      </c>
      <c r="CL8" s="211">
        <v>0</v>
      </c>
      <c r="CM8" s="212">
        <v>71.900000000000006</v>
      </c>
      <c r="CN8" s="213">
        <v>184.20000000000002</v>
      </c>
    </row>
    <row r="9" spans="1:92" ht="18.75" customHeight="1" x14ac:dyDescent="0.15">
      <c r="A9" s="207" t="s">
        <v>91</v>
      </c>
      <c r="B9" s="208">
        <v>0</v>
      </c>
      <c r="C9" s="209">
        <v>134</v>
      </c>
      <c r="D9" s="209">
        <v>141</v>
      </c>
      <c r="E9" s="210">
        <v>28</v>
      </c>
      <c r="F9" s="211">
        <v>0</v>
      </c>
      <c r="G9" s="212">
        <v>13.4</v>
      </c>
      <c r="H9" s="213">
        <v>28.200000000000003</v>
      </c>
      <c r="I9" s="208">
        <v>0</v>
      </c>
      <c r="J9" s="209">
        <v>41</v>
      </c>
      <c r="K9" s="209">
        <v>223</v>
      </c>
      <c r="L9" s="210">
        <v>22</v>
      </c>
      <c r="M9" s="211">
        <v>0</v>
      </c>
      <c r="N9" s="212">
        <v>4.1000000000000005</v>
      </c>
      <c r="O9" s="213">
        <v>44.6</v>
      </c>
      <c r="P9" s="208">
        <v>5</v>
      </c>
      <c r="Q9" s="209">
        <v>46</v>
      </c>
      <c r="R9" s="209">
        <v>9</v>
      </c>
      <c r="S9" s="210">
        <v>5</v>
      </c>
      <c r="T9" s="211">
        <v>2</v>
      </c>
      <c r="U9" s="212">
        <v>4.6000000000000005</v>
      </c>
      <c r="V9" s="213">
        <v>1.8</v>
      </c>
      <c r="W9" s="208">
        <v>0</v>
      </c>
      <c r="X9" s="209">
        <v>45</v>
      </c>
      <c r="Y9" s="209">
        <v>11</v>
      </c>
      <c r="Z9" s="210">
        <v>21</v>
      </c>
      <c r="AA9" s="211">
        <v>0</v>
      </c>
      <c r="AB9" s="212">
        <v>4.5</v>
      </c>
      <c r="AC9" s="213">
        <v>2.2000000000000002</v>
      </c>
      <c r="AD9" s="208">
        <v>0</v>
      </c>
      <c r="AE9" s="209">
        <v>5</v>
      </c>
      <c r="AF9" s="209">
        <v>100</v>
      </c>
      <c r="AG9" s="210">
        <v>9</v>
      </c>
      <c r="AH9" s="211">
        <v>0</v>
      </c>
      <c r="AI9" s="212">
        <v>0.5</v>
      </c>
      <c r="AJ9" s="213">
        <v>20</v>
      </c>
      <c r="AK9" s="208">
        <v>2</v>
      </c>
      <c r="AL9" s="209">
        <v>58</v>
      </c>
      <c r="AM9" s="209">
        <v>113</v>
      </c>
      <c r="AN9" s="210">
        <v>12</v>
      </c>
      <c r="AO9" s="211">
        <v>0.8</v>
      </c>
      <c r="AP9" s="212">
        <v>5.8000000000000007</v>
      </c>
      <c r="AQ9" s="213">
        <v>22.6</v>
      </c>
      <c r="AR9" s="208">
        <v>0</v>
      </c>
      <c r="AS9" s="209">
        <v>77</v>
      </c>
      <c r="AT9" s="209">
        <v>26</v>
      </c>
      <c r="AU9" s="210">
        <v>27</v>
      </c>
      <c r="AV9" s="211">
        <v>0</v>
      </c>
      <c r="AW9" s="212">
        <v>7.7</v>
      </c>
      <c r="AX9" s="213">
        <v>5.2</v>
      </c>
      <c r="AY9" s="208">
        <v>2</v>
      </c>
      <c r="AZ9" s="209">
        <v>247</v>
      </c>
      <c r="BA9" s="209">
        <v>352</v>
      </c>
      <c r="BB9" s="210">
        <v>68</v>
      </c>
      <c r="BC9" s="211">
        <v>0.8</v>
      </c>
      <c r="BD9" s="212">
        <v>24.700000000000003</v>
      </c>
      <c r="BE9" s="213">
        <v>70.400000000000006</v>
      </c>
      <c r="BF9" s="208">
        <v>0</v>
      </c>
      <c r="BG9" s="209">
        <v>78</v>
      </c>
      <c r="BH9" s="209">
        <v>120</v>
      </c>
      <c r="BI9" s="210">
        <v>14</v>
      </c>
      <c r="BJ9" s="211">
        <v>0</v>
      </c>
      <c r="BK9" s="212">
        <v>7.8000000000000007</v>
      </c>
      <c r="BL9" s="213">
        <v>24</v>
      </c>
      <c r="BM9" s="208">
        <v>8</v>
      </c>
      <c r="BN9" s="209">
        <v>39</v>
      </c>
      <c r="BO9" s="209">
        <v>105</v>
      </c>
      <c r="BP9" s="210">
        <v>12</v>
      </c>
      <c r="BQ9" s="211">
        <v>3.2</v>
      </c>
      <c r="BR9" s="212">
        <v>3.9000000000000004</v>
      </c>
      <c r="BS9" s="213">
        <v>21</v>
      </c>
      <c r="BT9" s="208">
        <v>4</v>
      </c>
      <c r="BU9" s="209">
        <v>68</v>
      </c>
      <c r="BV9" s="209">
        <v>57</v>
      </c>
      <c r="BW9" s="210">
        <v>2</v>
      </c>
      <c r="BX9" s="211">
        <v>1.6</v>
      </c>
      <c r="BY9" s="212">
        <v>6.8000000000000007</v>
      </c>
      <c r="BZ9" s="213">
        <v>11.4</v>
      </c>
      <c r="CA9" s="208">
        <v>6</v>
      </c>
      <c r="CB9" s="209">
        <v>33</v>
      </c>
      <c r="CC9" s="209">
        <v>77</v>
      </c>
      <c r="CD9" s="210">
        <v>7</v>
      </c>
      <c r="CE9" s="211">
        <v>2.4000000000000004</v>
      </c>
      <c r="CF9" s="212">
        <v>3.3000000000000003</v>
      </c>
      <c r="CG9" s="213">
        <v>15.4</v>
      </c>
      <c r="CH9" s="208">
        <v>27</v>
      </c>
      <c r="CI9" s="209">
        <v>871</v>
      </c>
      <c r="CJ9" s="209">
        <v>1334</v>
      </c>
      <c r="CK9" s="210">
        <v>227</v>
      </c>
      <c r="CL9" s="211">
        <v>10.8</v>
      </c>
      <c r="CM9" s="212">
        <v>87.100000000000009</v>
      </c>
      <c r="CN9" s="213">
        <v>266.8</v>
      </c>
    </row>
    <row r="10" spans="1:92" ht="18.75" customHeight="1" x14ac:dyDescent="0.15">
      <c r="A10" s="207" t="s">
        <v>59</v>
      </c>
      <c r="B10" s="208">
        <v>0</v>
      </c>
      <c r="C10" s="209">
        <v>0</v>
      </c>
      <c r="D10" s="209">
        <v>0</v>
      </c>
      <c r="E10" s="210">
        <v>0</v>
      </c>
      <c r="F10" s="211">
        <v>0</v>
      </c>
      <c r="G10" s="212">
        <v>0</v>
      </c>
      <c r="H10" s="213">
        <v>0</v>
      </c>
      <c r="I10" s="208">
        <v>0</v>
      </c>
      <c r="J10" s="209">
        <v>0</v>
      </c>
      <c r="K10" s="209">
        <v>0</v>
      </c>
      <c r="L10" s="210">
        <v>0</v>
      </c>
      <c r="M10" s="211">
        <v>0</v>
      </c>
      <c r="N10" s="212">
        <v>0</v>
      </c>
      <c r="O10" s="213">
        <v>0</v>
      </c>
      <c r="P10" s="208">
        <v>0</v>
      </c>
      <c r="Q10" s="209">
        <v>0</v>
      </c>
      <c r="R10" s="209">
        <v>0</v>
      </c>
      <c r="S10" s="210">
        <v>0</v>
      </c>
      <c r="T10" s="211">
        <v>0</v>
      </c>
      <c r="U10" s="212">
        <v>0</v>
      </c>
      <c r="V10" s="213">
        <v>0</v>
      </c>
      <c r="W10" s="208">
        <v>0</v>
      </c>
      <c r="X10" s="209">
        <v>0</v>
      </c>
      <c r="Y10" s="209">
        <v>0</v>
      </c>
      <c r="Z10" s="210">
        <v>0</v>
      </c>
      <c r="AA10" s="211">
        <v>0</v>
      </c>
      <c r="AB10" s="212">
        <v>0</v>
      </c>
      <c r="AC10" s="213">
        <v>0</v>
      </c>
      <c r="AD10" s="208">
        <v>0</v>
      </c>
      <c r="AE10" s="209">
        <v>0</v>
      </c>
      <c r="AF10" s="209">
        <v>0</v>
      </c>
      <c r="AG10" s="210">
        <v>0</v>
      </c>
      <c r="AH10" s="211">
        <v>0</v>
      </c>
      <c r="AI10" s="212">
        <v>0</v>
      </c>
      <c r="AJ10" s="213">
        <v>0</v>
      </c>
      <c r="AK10" s="208">
        <v>0</v>
      </c>
      <c r="AL10" s="209">
        <v>0</v>
      </c>
      <c r="AM10" s="209">
        <v>0</v>
      </c>
      <c r="AN10" s="210">
        <v>0</v>
      </c>
      <c r="AO10" s="211">
        <v>0</v>
      </c>
      <c r="AP10" s="212">
        <v>0</v>
      </c>
      <c r="AQ10" s="213">
        <v>0</v>
      </c>
      <c r="AR10" s="208">
        <v>0</v>
      </c>
      <c r="AS10" s="209">
        <v>0</v>
      </c>
      <c r="AT10" s="209">
        <v>0</v>
      </c>
      <c r="AU10" s="210">
        <v>0</v>
      </c>
      <c r="AV10" s="211">
        <v>0</v>
      </c>
      <c r="AW10" s="212">
        <v>0</v>
      </c>
      <c r="AX10" s="213">
        <v>0</v>
      </c>
      <c r="AY10" s="208">
        <v>0</v>
      </c>
      <c r="AZ10" s="209">
        <v>0</v>
      </c>
      <c r="BA10" s="209">
        <v>0</v>
      </c>
      <c r="BB10" s="210">
        <v>0</v>
      </c>
      <c r="BC10" s="211">
        <v>0</v>
      </c>
      <c r="BD10" s="212">
        <v>0</v>
      </c>
      <c r="BE10" s="213">
        <v>0</v>
      </c>
      <c r="BF10" s="208">
        <v>2</v>
      </c>
      <c r="BG10" s="209">
        <v>29</v>
      </c>
      <c r="BH10" s="209">
        <v>0</v>
      </c>
      <c r="BI10" s="210">
        <v>0</v>
      </c>
      <c r="BJ10" s="211">
        <v>0.8</v>
      </c>
      <c r="BK10" s="212">
        <v>2.9000000000000004</v>
      </c>
      <c r="BL10" s="213">
        <v>0</v>
      </c>
      <c r="BM10" s="208">
        <v>0</v>
      </c>
      <c r="BN10" s="209">
        <v>17</v>
      </c>
      <c r="BO10" s="209">
        <v>8</v>
      </c>
      <c r="BP10" s="210">
        <v>0</v>
      </c>
      <c r="BQ10" s="211">
        <v>0</v>
      </c>
      <c r="BR10" s="212">
        <v>1.7000000000000002</v>
      </c>
      <c r="BS10" s="213">
        <v>1.6</v>
      </c>
      <c r="BT10" s="208">
        <v>0</v>
      </c>
      <c r="BU10" s="209">
        <v>0</v>
      </c>
      <c r="BV10" s="209">
        <v>0</v>
      </c>
      <c r="BW10" s="210">
        <v>0</v>
      </c>
      <c r="BX10" s="211">
        <v>0</v>
      </c>
      <c r="BY10" s="212">
        <v>0</v>
      </c>
      <c r="BZ10" s="213">
        <v>0</v>
      </c>
      <c r="CA10" s="208">
        <v>0</v>
      </c>
      <c r="CB10" s="209">
        <v>0</v>
      </c>
      <c r="CC10" s="209">
        <v>0</v>
      </c>
      <c r="CD10" s="210">
        <v>0</v>
      </c>
      <c r="CE10" s="211">
        <v>0</v>
      </c>
      <c r="CF10" s="212">
        <v>0</v>
      </c>
      <c r="CG10" s="213">
        <v>0</v>
      </c>
      <c r="CH10" s="208">
        <v>2</v>
      </c>
      <c r="CI10" s="209">
        <v>46</v>
      </c>
      <c r="CJ10" s="209">
        <v>8</v>
      </c>
      <c r="CK10" s="210">
        <v>0</v>
      </c>
      <c r="CL10" s="211">
        <v>0.8</v>
      </c>
      <c r="CM10" s="212">
        <v>4.6000000000000005</v>
      </c>
      <c r="CN10" s="213">
        <v>1.6</v>
      </c>
    </row>
    <row r="11" spans="1:92" ht="18.75" customHeight="1" x14ac:dyDescent="0.15">
      <c r="A11" s="207" t="s">
        <v>60</v>
      </c>
      <c r="B11" s="208">
        <v>18</v>
      </c>
      <c r="C11" s="209">
        <v>130</v>
      </c>
      <c r="D11" s="209">
        <v>261</v>
      </c>
      <c r="E11" s="210">
        <v>0</v>
      </c>
      <c r="F11" s="211">
        <v>7.2</v>
      </c>
      <c r="G11" s="212">
        <v>13</v>
      </c>
      <c r="H11" s="213">
        <v>52.2</v>
      </c>
      <c r="I11" s="208">
        <v>0</v>
      </c>
      <c r="J11" s="209">
        <v>51</v>
      </c>
      <c r="K11" s="209">
        <v>43</v>
      </c>
      <c r="L11" s="210">
        <v>0</v>
      </c>
      <c r="M11" s="211">
        <v>0</v>
      </c>
      <c r="N11" s="212">
        <v>5.1000000000000005</v>
      </c>
      <c r="O11" s="213">
        <v>8.6</v>
      </c>
      <c r="P11" s="208">
        <v>0</v>
      </c>
      <c r="Q11" s="209">
        <v>4</v>
      </c>
      <c r="R11" s="209">
        <v>10</v>
      </c>
      <c r="S11" s="210">
        <v>0</v>
      </c>
      <c r="T11" s="211">
        <v>0</v>
      </c>
      <c r="U11" s="212">
        <v>0.4</v>
      </c>
      <c r="V11" s="213">
        <v>2</v>
      </c>
      <c r="W11" s="208">
        <v>0</v>
      </c>
      <c r="X11" s="209">
        <v>15</v>
      </c>
      <c r="Y11" s="209">
        <v>61</v>
      </c>
      <c r="Z11" s="210">
        <v>12</v>
      </c>
      <c r="AA11" s="211">
        <v>0</v>
      </c>
      <c r="AB11" s="212">
        <v>1.5</v>
      </c>
      <c r="AC11" s="213">
        <v>12.200000000000001</v>
      </c>
      <c r="AD11" s="208">
        <v>5</v>
      </c>
      <c r="AE11" s="209">
        <v>99</v>
      </c>
      <c r="AF11" s="209">
        <v>96</v>
      </c>
      <c r="AG11" s="210">
        <v>0</v>
      </c>
      <c r="AH11" s="211">
        <v>2</v>
      </c>
      <c r="AI11" s="212">
        <v>9.9</v>
      </c>
      <c r="AJ11" s="213">
        <v>19.200000000000003</v>
      </c>
      <c r="AK11" s="208">
        <v>0</v>
      </c>
      <c r="AL11" s="209">
        <v>0</v>
      </c>
      <c r="AM11" s="209">
        <v>1</v>
      </c>
      <c r="AN11" s="210">
        <v>0</v>
      </c>
      <c r="AO11" s="211">
        <v>0</v>
      </c>
      <c r="AP11" s="212">
        <v>0</v>
      </c>
      <c r="AQ11" s="213">
        <v>0.2</v>
      </c>
      <c r="AR11" s="208">
        <v>0</v>
      </c>
      <c r="AS11" s="209">
        <v>527</v>
      </c>
      <c r="AT11" s="209">
        <v>418</v>
      </c>
      <c r="AU11" s="210">
        <v>1</v>
      </c>
      <c r="AV11" s="211">
        <v>0</v>
      </c>
      <c r="AW11" s="212">
        <v>52.7</v>
      </c>
      <c r="AX11" s="213">
        <v>83.600000000000009</v>
      </c>
      <c r="AY11" s="208">
        <v>0</v>
      </c>
      <c r="AZ11" s="209">
        <v>813</v>
      </c>
      <c r="BA11" s="209">
        <v>619</v>
      </c>
      <c r="BB11" s="210">
        <v>4</v>
      </c>
      <c r="BC11" s="211">
        <v>0</v>
      </c>
      <c r="BD11" s="212">
        <v>81.300000000000011</v>
      </c>
      <c r="BE11" s="213">
        <v>123.80000000000001</v>
      </c>
      <c r="BF11" s="208">
        <v>0</v>
      </c>
      <c r="BG11" s="209">
        <v>127</v>
      </c>
      <c r="BH11" s="209">
        <v>125</v>
      </c>
      <c r="BI11" s="210">
        <v>2</v>
      </c>
      <c r="BJ11" s="211">
        <v>0</v>
      </c>
      <c r="BK11" s="212">
        <v>12.700000000000001</v>
      </c>
      <c r="BL11" s="213">
        <v>25</v>
      </c>
      <c r="BM11" s="208">
        <v>0</v>
      </c>
      <c r="BN11" s="209">
        <v>54</v>
      </c>
      <c r="BO11" s="209">
        <v>28</v>
      </c>
      <c r="BP11" s="210">
        <v>0</v>
      </c>
      <c r="BQ11" s="211">
        <v>0</v>
      </c>
      <c r="BR11" s="212">
        <v>5.4</v>
      </c>
      <c r="BS11" s="213">
        <v>5.6000000000000005</v>
      </c>
      <c r="BT11" s="208">
        <v>0</v>
      </c>
      <c r="BU11" s="209">
        <v>16</v>
      </c>
      <c r="BV11" s="209">
        <v>44</v>
      </c>
      <c r="BW11" s="210">
        <v>0</v>
      </c>
      <c r="BX11" s="211">
        <v>0</v>
      </c>
      <c r="BY11" s="212">
        <v>1.6</v>
      </c>
      <c r="BZ11" s="213">
        <v>8.8000000000000007</v>
      </c>
      <c r="CA11" s="208">
        <v>0</v>
      </c>
      <c r="CB11" s="209">
        <v>59</v>
      </c>
      <c r="CC11" s="209">
        <v>191</v>
      </c>
      <c r="CD11" s="210">
        <v>0</v>
      </c>
      <c r="CE11" s="211">
        <v>0</v>
      </c>
      <c r="CF11" s="212">
        <v>5.9</v>
      </c>
      <c r="CG11" s="213">
        <v>38.200000000000003</v>
      </c>
      <c r="CH11" s="208">
        <v>23</v>
      </c>
      <c r="CI11" s="209">
        <v>1895</v>
      </c>
      <c r="CJ11" s="209">
        <v>1897</v>
      </c>
      <c r="CK11" s="210">
        <v>19</v>
      </c>
      <c r="CL11" s="211">
        <v>9.2000000000000011</v>
      </c>
      <c r="CM11" s="212">
        <v>189.5</v>
      </c>
      <c r="CN11" s="213">
        <v>379.40000000000003</v>
      </c>
    </row>
    <row r="12" spans="1:92" ht="18.75" customHeight="1" x14ac:dyDescent="0.15">
      <c r="A12" s="207" t="s">
        <v>179</v>
      </c>
      <c r="B12" s="208">
        <v>4</v>
      </c>
      <c r="C12" s="209">
        <v>56</v>
      </c>
      <c r="D12" s="209">
        <v>94</v>
      </c>
      <c r="E12" s="210">
        <v>27</v>
      </c>
      <c r="F12" s="211">
        <v>1.6</v>
      </c>
      <c r="G12" s="212">
        <v>5.6000000000000005</v>
      </c>
      <c r="H12" s="213">
        <v>18.8</v>
      </c>
      <c r="I12" s="208">
        <v>0</v>
      </c>
      <c r="J12" s="209">
        <v>37</v>
      </c>
      <c r="K12" s="209">
        <v>32</v>
      </c>
      <c r="L12" s="210">
        <v>0</v>
      </c>
      <c r="M12" s="211">
        <v>0</v>
      </c>
      <c r="N12" s="212">
        <v>3.7</v>
      </c>
      <c r="O12" s="213">
        <v>6.4</v>
      </c>
      <c r="P12" s="208">
        <v>0</v>
      </c>
      <c r="Q12" s="209">
        <v>0</v>
      </c>
      <c r="R12" s="209">
        <v>12</v>
      </c>
      <c r="S12" s="210">
        <v>3</v>
      </c>
      <c r="T12" s="211">
        <v>0</v>
      </c>
      <c r="U12" s="212">
        <v>0</v>
      </c>
      <c r="V12" s="213">
        <v>2.4000000000000004</v>
      </c>
      <c r="W12" s="208">
        <v>0</v>
      </c>
      <c r="X12" s="209">
        <v>0</v>
      </c>
      <c r="Y12" s="209">
        <v>0</v>
      </c>
      <c r="Z12" s="210">
        <v>0</v>
      </c>
      <c r="AA12" s="211">
        <v>0</v>
      </c>
      <c r="AB12" s="212">
        <v>0</v>
      </c>
      <c r="AC12" s="213">
        <v>0</v>
      </c>
      <c r="AD12" s="208">
        <v>0</v>
      </c>
      <c r="AE12" s="209">
        <v>0</v>
      </c>
      <c r="AF12" s="209">
        <v>0</v>
      </c>
      <c r="AG12" s="210">
        <v>0</v>
      </c>
      <c r="AH12" s="211">
        <v>0</v>
      </c>
      <c r="AI12" s="212">
        <v>0</v>
      </c>
      <c r="AJ12" s="213">
        <v>0</v>
      </c>
      <c r="AK12" s="208">
        <v>0</v>
      </c>
      <c r="AL12" s="209">
        <v>0</v>
      </c>
      <c r="AM12" s="209">
        <v>49</v>
      </c>
      <c r="AN12" s="210">
        <v>6</v>
      </c>
      <c r="AO12" s="211">
        <v>0</v>
      </c>
      <c r="AP12" s="212">
        <v>0</v>
      </c>
      <c r="AQ12" s="213">
        <v>9.8000000000000007</v>
      </c>
      <c r="AR12" s="208">
        <v>0</v>
      </c>
      <c r="AS12" s="209">
        <v>15</v>
      </c>
      <c r="AT12" s="209">
        <v>0</v>
      </c>
      <c r="AU12" s="210">
        <v>22</v>
      </c>
      <c r="AV12" s="211">
        <v>0</v>
      </c>
      <c r="AW12" s="212">
        <v>1.5</v>
      </c>
      <c r="AX12" s="213">
        <v>0</v>
      </c>
      <c r="AY12" s="208">
        <v>1</v>
      </c>
      <c r="AZ12" s="209">
        <v>68</v>
      </c>
      <c r="BA12" s="209">
        <v>76</v>
      </c>
      <c r="BB12" s="210">
        <v>56</v>
      </c>
      <c r="BC12" s="211">
        <v>0.4</v>
      </c>
      <c r="BD12" s="212">
        <v>6.8000000000000007</v>
      </c>
      <c r="BE12" s="213">
        <v>15.200000000000001</v>
      </c>
      <c r="BF12" s="208">
        <v>15</v>
      </c>
      <c r="BG12" s="209">
        <v>87</v>
      </c>
      <c r="BH12" s="209">
        <v>150</v>
      </c>
      <c r="BI12" s="210">
        <v>68</v>
      </c>
      <c r="BJ12" s="211">
        <v>6</v>
      </c>
      <c r="BK12" s="212">
        <v>8.7000000000000011</v>
      </c>
      <c r="BL12" s="213">
        <v>30</v>
      </c>
      <c r="BM12" s="208">
        <v>0</v>
      </c>
      <c r="BN12" s="209">
        <v>73</v>
      </c>
      <c r="BO12" s="209">
        <v>18</v>
      </c>
      <c r="BP12" s="210">
        <v>0</v>
      </c>
      <c r="BQ12" s="211">
        <v>0</v>
      </c>
      <c r="BR12" s="212">
        <v>7.3000000000000007</v>
      </c>
      <c r="BS12" s="213">
        <v>3.6</v>
      </c>
      <c r="BT12" s="208">
        <v>7</v>
      </c>
      <c r="BU12" s="209">
        <v>0</v>
      </c>
      <c r="BV12" s="209">
        <v>12</v>
      </c>
      <c r="BW12" s="210">
        <v>2</v>
      </c>
      <c r="BX12" s="211">
        <v>2.8000000000000003</v>
      </c>
      <c r="BY12" s="212">
        <v>0</v>
      </c>
      <c r="BZ12" s="213">
        <v>2.4000000000000004</v>
      </c>
      <c r="CA12" s="208">
        <v>0</v>
      </c>
      <c r="CB12" s="209">
        <v>53</v>
      </c>
      <c r="CC12" s="209">
        <v>0</v>
      </c>
      <c r="CD12" s="210">
        <v>3</v>
      </c>
      <c r="CE12" s="211">
        <v>0</v>
      </c>
      <c r="CF12" s="212">
        <v>5.3000000000000007</v>
      </c>
      <c r="CG12" s="213">
        <v>0</v>
      </c>
      <c r="CH12" s="208">
        <v>27</v>
      </c>
      <c r="CI12" s="209">
        <v>389</v>
      </c>
      <c r="CJ12" s="209">
        <v>443</v>
      </c>
      <c r="CK12" s="210">
        <v>187</v>
      </c>
      <c r="CL12" s="211">
        <v>10.8</v>
      </c>
      <c r="CM12" s="212">
        <v>38.900000000000006</v>
      </c>
      <c r="CN12" s="213">
        <v>88.600000000000009</v>
      </c>
    </row>
    <row r="13" spans="1:92" ht="18.75" customHeight="1" x14ac:dyDescent="0.15">
      <c r="A13" s="207" t="s">
        <v>61</v>
      </c>
      <c r="B13" s="208">
        <v>0</v>
      </c>
      <c r="C13" s="209">
        <v>36</v>
      </c>
      <c r="D13" s="209">
        <v>72</v>
      </c>
      <c r="E13" s="210">
        <v>3</v>
      </c>
      <c r="F13" s="211">
        <v>0</v>
      </c>
      <c r="G13" s="212">
        <v>3.6</v>
      </c>
      <c r="H13" s="213">
        <v>14.4</v>
      </c>
      <c r="I13" s="208">
        <v>0</v>
      </c>
      <c r="J13" s="209">
        <v>0</v>
      </c>
      <c r="K13" s="209">
        <v>0</v>
      </c>
      <c r="L13" s="210">
        <v>0</v>
      </c>
      <c r="M13" s="211">
        <v>0</v>
      </c>
      <c r="N13" s="212">
        <v>0</v>
      </c>
      <c r="O13" s="213">
        <v>0</v>
      </c>
      <c r="P13" s="208">
        <v>0</v>
      </c>
      <c r="Q13" s="209">
        <v>0</v>
      </c>
      <c r="R13" s="209">
        <v>8</v>
      </c>
      <c r="S13" s="210">
        <v>0</v>
      </c>
      <c r="T13" s="211">
        <v>0</v>
      </c>
      <c r="U13" s="212">
        <v>0</v>
      </c>
      <c r="V13" s="213">
        <v>1.6</v>
      </c>
      <c r="W13" s="208">
        <v>0</v>
      </c>
      <c r="X13" s="209">
        <v>0</v>
      </c>
      <c r="Y13" s="209">
        <v>0</v>
      </c>
      <c r="Z13" s="210">
        <v>0</v>
      </c>
      <c r="AA13" s="211">
        <v>0</v>
      </c>
      <c r="AB13" s="212">
        <v>0</v>
      </c>
      <c r="AC13" s="213">
        <v>0</v>
      </c>
      <c r="AD13" s="208">
        <v>0</v>
      </c>
      <c r="AE13" s="209">
        <v>0</v>
      </c>
      <c r="AF13" s="209">
        <v>0</v>
      </c>
      <c r="AG13" s="210">
        <v>0</v>
      </c>
      <c r="AH13" s="211">
        <v>0</v>
      </c>
      <c r="AI13" s="212">
        <v>0</v>
      </c>
      <c r="AJ13" s="213">
        <v>0</v>
      </c>
      <c r="AK13" s="208">
        <v>0</v>
      </c>
      <c r="AL13" s="209">
        <v>0</v>
      </c>
      <c r="AM13" s="209">
        <v>0</v>
      </c>
      <c r="AN13" s="210">
        <v>0</v>
      </c>
      <c r="AO13" s="211">
        <v>0</v>
      </c>
      <c r="AP13" s="212">
        <v>0</v>
      </c>
      <c r="AQ13" s="213">
        <v>0</v>
      </c>
      <c r="AR13" s="208">
        <v>0</v>
      </c>
      <c r="AS13" s="209">
        <v>16</v>
      </c>
      <c r="AT13" s="209">
        <v>80</v>
      </c>
      <c r="AU13" s="210">
        <v>14</v>
      </c>
      <c r="AV13" s="211">
        <v>0</v>
      </c>
      <c r="AW13" s="212">
        <v>1.6</v>
      </c>
      <c r="AX13" s="213">
        <v>16</v>
      </c>
      <c r="AY13" s="208">
        <v>7</v>
      </c>
      <c r="AZ13" s="209">
        <v>8</v>
      </c>
      <c r="BA13" s="209">
        <v>77</v>
      </c>
      <c r="BB13" s="210">
        <v>0</v>
      </c>
      <c r="BC13" s="211">
        <v>2.8000000000000003</v>
      </c>
      <c r="BD13" s="212">
        <v>0.8</v>
      </c>
      <c r="BE13" s="213">
        <v>15.4</v>
      </c>
      <c r="BF13" s="208">
        <v>0</v>
      </c>
      <c r="BG13" s="209">
        <v>132</v>
      </c>
      <c r="BH13" s="209">
        <v>68</v>
      </c>
      <c r="BI13" s="210">
        <v>8</v>
      </c>
      <c r="BJ13" s="211">
        <v>0</v>
      </c>
      <c r="BK13" s="212">
        <v>13.200000000000001</v>
      </c>
      <c r="BL13" s="213">
        <v>13.600000000000001</v>
      </c>
      <c r="BM13" s="208">
        <v>0</v>
      </c>
      <c r="BN13" s="209">
        <v>0</v>
      </c>
      <c r="BO13" s="209">
        <v>0</v>
      </c>
      <c r="BP13" s="210">
        <v>0</v>
      </c>
      <c r="BQ13" s="211">
        <v>0</v>
      </c>
      <c r="BR13" s="212">
        <v>0</v>
      </c>
      <c r="BS13" s="213">
        <v>0</v>
      </c>
      <c r="BT13" s="208">
        <v>0</v>
      </c>
      <c r="BU13" s="209">
        <v>0</v>
      </c>
      <c r="BV13" s="209">
        <v>0</v>
      </c>
      <c r="BW13" s="210">
        <v>0</v>
      </c>
      <c r="BX13" s="211">
        <v>0</v>
      </c>
      <c r="BY13" s="212">
        <v>0</v>
      </c>
      <c r="BZ13" s="213">
        <v>0</v>
      </c>
      <c r="CA13" s="208">
        <v>4</v>
      </c>
      <c r="CB13" s="209">
        <v>4</v>
      </c>
      <c r="CC13" s="209">
        <v>5</v>
      </c>
      <c r="CD13" s="210">
        <v>0</v>
      </c>
      <c r="CE13" s="211">
        <v>1.6</v>
      </c>
      <c r="CF13" s="212">
        <v>0.4</v>
      </c>
      <c r="CG13" s="213">
        <v>1</v>
      </c>
      <c r="CH13" s="208">
        <v>11</v>
      </c>
      <c r="CI13" s="209">
        <v>196</v>
      </c>
      <c r="CJ13" s="209">
        <v>310</v>
      </c>
      <c r="CK13" s="210">
        <v>25</v>
      </c>
      <c r="CL13" s="211">
        <v>4.4000000000000004</v>
      </c>
      <c r="CM13" s="212">
        <v>19.600000000000001</v>
      </c>
      <c r="CN13" s="213">
        <v>62</v>
      </c>
    </row>
    <row r="14" spans="1:92" ht="18.75" customHeight="1" x14ac:dyDescent="0.15">
      <c r="A14" s="207" t="s">
        <v>62</v>
      </c>
      <c r="B14" s="208">
        <v>0</v>
      </c>
      <c r="C14" s="209">
        <v>0</v>
      </c>
      <c r="D14" s="209">
        <v>0</v>
      </c>
      <c r="E14" s="210">
        <v>0</v>
      </c>
      <c r="F14" s="211">
        <v>0</v>
      </c>
      <c r="G14" s="212">
        <v>0</v>
      </c>
      <c r="H14" s="213">
        <v>0</v>
      </c>
      <c r="I14" s="208">
        <v>5</v>
      </c>
      <c r="J14" s="209">
        <v>33</v>
      </c>
      <c r="K14" s="209">
        <v>125</v>
      </c>
      <c r="L14" s="210">
        <v>0</v>
      </c>
      <c r="M14" s="211">
        <v>2</v>
      </c>
      <c r="N14" s="212">
        <v>3.3000000000000003</v>
      </c>
      <c r="O14" s="213">
        <v>25</v>
      </c>
      <c r="P14" s="208">
        <v>0</v>
      </c>
      <c r="Q14" s="209">
        <v>0</v>
      </c>
      <c r="R14" s="209">
        <v>0</v>
      </c>
      <c r="S14" s="210">
        <v>0</v>
      </c>
      <c r="T14" s="211">
        <v>0</v>
      </c>
      <c r="U14" s="212">
        <v>0</v>
      </c>
      <c r="V14" s="213">
        <v>0</v>
      </c>
      <c r="W14" s="208">
        <v>0</v>
      </c>
      <c r="X14" s="209">
        <v>18</v>
      </c>
      <c r="Y14" s="209">
        <v>71</v>
      </c>
      <c r="Z14" s="210">
        <v>0</v>
      </c>
      <c r="AA14" s="211">
        <v>0</v>
      </c>
      <c r="AB14" s="212">
        <v>1.8</v>
      </c>
      <c r="AC14" s="213">
        <v>14.200000000000001</v>
      </c>
      <c r="AD14" s="208">
        <v>0</v>
      </c>
      <c r="AE14" s="209">
        <v>0</v>
      </c>
      <c r="AF14" s="209">
        <v>0</v>
      </c>
      <c r="AG14" s="210">
        <v>0</v>
      </c>
      <c r="AH14" s="211">
        <v>0</v>
      </c>
      <c r="AI14" s="212">
        <v>0</v>
      </c>
      <c r="AJ14" s="213">
        <v>0</v>
      </c>
      <c r="AK14" s="208">
        <v>0</v>
      </c>
      <c r="AL14" s="209">
        <v>0</v>
      </c>
      <c r="AM14" s="209">
        <v>12</v>
      </c>
      <c r="AN14" s="210">
        <v>0</v>
      </c>
      <c r="AO14" s="211">
        <v>0</v>
      </c>
      <c r="AP14" s="212">
        <v>0</v>
      </c>
      <c r="AQ14" s="213">
        <v>2.4000000000000004</v>
      </c>
      <c r="AR14" s="208">
        <v>0</v>
      </c>
      <c r="AS14" s="209">
        <v>0</v>
      </c>
      <c r="AT14" s="209">
        <v>0</v>
      </c>
      <c r="AU14" s="210">
        <v>0</v>
      </c>
      <c r="AV14" s="211">
        <v>0</v>
      </c>
      <c r="AW14" s="212">
        <v>0</v>
      </c>
      <c r="AX14" s="213">
        <v>0</v>
      </c>
      <c r="AY14" s="208">
        <v>7</v>
      </c>
      <c r="AZ14" s="209">
        <v>90</v>
      </c>
      <c r="BA14" s="209">
        <v>228</v>
      </c>
      <c r="BB14" s="210">
        <v>0</v>
      </c>
      <c r="BC14" s="211">
        <v>2.8000000000000003</v>
      </c>
      <c r="BD14" s="212">
        <v>9</v>
      </c>
      <c r="BE14" s="213">
        <v>45.6</v>
      </c>
      <c r="BF14" s="208">
        <v>0</v>
      </c>
      <c r="BG14" s="209">
        <v>0</v>
      </c>
      <c r="BH14" s="209">
        <v>34</v>
      </c>
      <c r="BI14" s="210">
        <v>0</v>
      </c>
      <c r="BJ14" s="211">
        <v>0</v>
      </c>
      <c r="BK14" s="212">
        <v>0</v>
      </c>
      <c r="BL14" s="213">
        <v>6.8000000000000007</v>
      </c>
      <c r="BM14" s="208">
        <v>0</v>
      </c>
      <c r="BN14" s="209">
        <v>0</v>
      </c>
      <c r="BO14" s="209">
        <v>0</v>
      </c>
      <c r="BP14" s="210">
        <v>0</v>
      </c>
      <c r="BQ14" s="211">
        <v>0</v>
      </c>
      <c r="BR14" s="212">
        <v>0</v>
      </c>
      <c r="BS14" s="213">
        <v>0</v>
      </c>
      <c r="BT14" s="208">
        <v>0</v>
      </c>
      <c r="BU14" s="209">
        <v>0</v>
      </c>
      <c r="BV14" s="209">
        <v>0</v>
      </c>
      <c r="BW14" s="210">
        <v>0</v>
      </c>
      <c r="BX14" s="211">
        <v>0</v>
      </c>
      <c r="BY14" s="212">
        <v>0</v>
      </c>
      <c r="BZ14" s="213">
        <v>0</v>
      </c>
      <c r="CA14" s="208">
        <v>0</v>
      </c>
      <c r="CB14" s="209">
        <v>0</v>
      </c>
      <c r="CC14" s="209">
        <v>10</v>
      </c>
      <c r="CD14" s="210">
        <v>0</v>
      </c>
      <c r="CE14" s="211">
        <v>0</v>
      </c>
      <c r="CF14" s="212">
        <v>0</v>
      </c>
      <c r="CG14" s="213">
        <v>2</v>
      </c>
      <c r="CH14" s="208">
        <v>12</v>
      </c>
      <c r="CI14" s="209">
        <v>141</v>
      </c>
      <c r="CJ14" s="209">
        <v>480</v>
      </c>
      <c r="CK14" s="210">
        <v>0</v>
      </c>
      <c r="CL14" s="211">
        <v>4.8000000000000007</v>
      </c>
      <c r="CM14" s="212">
        <v>14.100000000000001</v>
      </c>
      <c r="CN14" s="213">
        <v>96</v>
      </c>
    </row>
    <row r="15" spans="1:92" ht="18.75" customHeight="1" x14ac:dyDescent="0.15">
      <c r="A15" s="207" t="s">
        <v>92</v>
      </c>
      <c r="B15" s="208">
        <v>162</v>
      </c>
      <c r="C15" s="209">
        <v>721</v>
      </c>
      <c r="D15" s="209">
        <v>1622</v>
      </c>
      <c r="E15" s="210">
        <v>77</v>
      </c>
      <c r="F15" s="211">
        <v>64.8</v>
      </c>
      <c r="G15" s="212">
        <v>72.099999999999994</v>
      </c>
      <c r="H15" s="213">
        <v>324.39999999999998</v>
      </c>
      <c r="I15" s="208">
        <v>41</v>
      </c>
      <c r="J15" s="209">
        <v>444</v>
      </c>
      <c r="K15" s="209">
        <v>985</v>
      </c>
      <c r="L15" s="210">
        <v>31</v>
      </c>
      <c r="M15" s="211">
        <v>16.399999999999999</v>
      </c>
      <c r="N15" s="212">
        <v>44.400000000000006</v>
      </c>
      <c r="O15" s="213">
        <v>197</v>
      </c>
      <c r="P15" s="208">
        <v>34</v>
      </c>
      <c r="Q15" s="209">
        <v>350</v>
      </c>
      <c r="R15" s="209">
        <v>1116</v>
      </c>
      <c r="S15" s="210">
        <v>26</v>
      </c>
      <c r="T15" s="211">
        <v>13.600000000000001</v>
      </c>
      <c r="U15" s="212">
        <v>35</v>
      </c>
      <c r="V15" s="213">
        <v>223.20000000000002</v>
      </c>
      <c r="W15" s="208">
        <v>38</v>
      </c>
      <c r="X15" s="209">
        <v>329</v>
      </c>
      <c r="Y15" s="209">
        <v>447</v>
      </c>
      <c r="Z15" s="210">
        <v>50</v>
      </c>
      <c r="AA15" s="211">
        <v>15.2</v>
      </c>
      <c r="AB15" s="212">
        <v>32.9</v>
      </c>
      <c r="AC15" s="213">
        <v>89.40000000000002</v>
      </c>
      <c r="AD15" s="208">
        <v>5</v>
      </c>
      <c r="AE15" s="209">
        <v>221</v>
      </c>
      <c r="AF15" s="209">
        <v>632</v>
      </c>
      <c r="AG15" s="210">
        <v>29</v>
      </c>
      <c r="AH15" s="211">
        <v>2</v>
      </c>
      <c r="AI15" s="212">
        <v>22.1</v>
      </c>
      <c r="AJ15" s="213">
        <v>126.40000000000002</v>
      </c>
      <c r="AK15" s="208">
        <v>4</v>
      </c>
      <c r="AL15" s="209">
        <v>140</v>
      </c>
      <c r="AM15" s="209">
        <v>498</v>
      </c>
      <c r="AN15" s="210">
        <v>63</v>
      </c>
      <c r="AO15" s="211">
        <v>1.6</v>
      </c>
      <c r="AP15" s="212">
        <v>14.000000000000002</v>
      </c>
      <c r="AQ15" s="213">
        <v>99.600000000000023</v>
      </c>
      <c r="AR15" s="208">
        <v>14</v>
      </c>
      <c r="AS15" s="209">
        <v>883</v>
      </c>
      <c r="AT15" s="209">
        <v>898</v>
      </c>
      <c r="AU15" s="210">
        <v>98</v>
      </c>
      <c r="AV15" s="211">
        <v>5.6000000000000005</v>
      </c>
      <c r="AW15" s="212">
        <v>88.3</v>
      </c>
      <c r="AX15" s="213">
        <v>179.60000000000002</v>
      </c>
      <c r="AY15" s="208">
        <v>21</v>
      </c>
      <c r="AZ15" s="209">
        <v>1514</v>
      </c>
      <c r="BA15" s="209">
        <v>2093</v>
      </c>
      <c r="BB15" s="210">
        <v>181</v>
      </c>
      <c r="BC15" s="211">
        <v>8.4</v>
      </c>
      <c r="BD15" s="212">
        <v>151.40000000000003</v>
      </c>
      <c r="BE15" s="213">
        <v>418.6</v>
      </c>
      <c r="BF15" s="208">
        <v>28</v>
      </c>
      <c r="BG15" s="209">
        <v>881</v>
      </c>
      <c r="BH15" s="209">
        <v>1329</v>
      </c>
      <c r="BI15" s="210">
        <v>132</v>
      </c>
      <c r="BJ15" s="211">
        <v>11.2</v>
      </c>
      <c r="BK15" s="212">
        <v>88.1</v>
      </c>
      <c r="BL15" s="213">
        <v>265.8</v>
      </c>
      <c r="BM15" s="208">
        <v>22</v>
      </c>
      <c r="BN15" s="209">
        <v>367</v>
      </c>
      <c r="BO15" s="209">
        <v>429</v>
      </c>
      <c r="BP15" s="210">
        <v>22</v>
      </c>
      <c r="BQ15" s="211">
        <v>8.8000000000000007</v>
      </c>
      <c r="BR15" s="212">
        <v>36.700000000000003</v>
      </c>
      <c r="BS15" s="213">
        <v>85.799999999999983</v>
      </c>
      <c r="BT15" s="208">
        <v>37</v>
      </c>
      <c r="BU15" s="209">
        <v>268</v>
      </c>
      <c r="BV15" s="209">
        <v>664</v>
      </c>
      <c r="BW15" s="210">
        <v>7</v>
      </c>
      <c r="BX15" s="211">
        <v>14.8</v>
      </c>
      <c r="BY15" s="212">
        <v>26.8</v>
      </c>
      <c r="BZ15" s="213">
        <v>132.80000000000001</v>
      </c>
      <c r="CA15" s="208">
        <v>10</v>
      </c>
      <c r="CB15" s="209">
        <v>353</v>
      </c>
      <c r="CC15" s="209">
        <v>670</v>
      </c>
      <c r="CD15" s="210">
        <v>15</v>
      </c>
      <c r="CE15" s="211">
        <v>4</v>
      </c>
      <c r="CF15" s="212">
        <v>35.300000000000004</v>
      </c>
      <c r="CG15" s="213">
        <v>134</v>
      </c>
      <c r="CH15" s="208">
        <v>416</v>
      </c>
      <c r="CI15" s="209">
        <v>6471</v>
      </c>
      <c r="CJ15" s="209">
        <v>11383</v>
      </c>
      <c r="CK15" s="210">
        <v>731</v>
      </c>
      <c r="CL15" s="211">
        <v>166.40000000000003</v>
      </c>
      <c r="CM15" s="212">
        <v>647.1</v>
      </c>
      <c r="CN15" s="213">
        <v>2276.6000000000004</v>
      </c>
    </row>
    <row r="16" spans="1:92" ht="18.75" customHeight="1" x14ac:dyDescent="0.15">
      <c r="A16" s="207" t="s">
        <v>93</v>
      </c>
      <c r="B16" s="208">
        <v>10</v>
      </c>
      <c r="C16" s="209">
        <v>64</v>
      </c>
      <c r="D16" s="209">
        <v>91</v>
      </c>
      <c r="E16" s="210">
        <v>9</v>
      </c>
      <c r="F16" s="211">
        <v>4</v>
      </c>
      <c r="G16" s="212">
        <v>6.4</v>
      </c>
      <c r="H16" s="213">
        <v>18.2</v>
      </c>
      <c r="I16" s="208">
        <v>1</v>
      </c>
      <c r="J16" s="209">
        <v>42</v>
      </c>
      <c r="K16" s="209">
        <v>206</v>
      </c>
      <c r="L16" s="210">
        <v>5</v>
      </c>
      <c r="M16" s="211">
        <v>0.4</v>
      </c>
      <c r="N16" s="212">
        <v>4.2</v>
      </c>
      <c r="O16" s="213">
        <v>41.2</v>
      </c>
      <c r="P16" s="208">
        <v>0</v>
      </c>
      <c r="Q16" s="209">
        <v>53</v>
      </c>
      <c r="R16" s="209">
        <v>75</v>
      </c>
      <c r="S16" s="210">
        <v>9</v>
      </c>
      <c r="T16" s="211">
        <v>0</v>
      </c>
      <c r="U16" s="212">
        <v>5.3000000000000007</v>
      </c>
      <c r="V16" s="213">
        <v>15</v>
      </c>
      <c r="W16" s="208">
        <v>0</v>
      </c>
      <c r="X16" s="209">
        <v>174</v>
      </c>
      <c r="Y16" s="209">
        <v>300</v>
      </c>
      <c r="Z16" s="210">
        <v>192</v>
      </c>
      <c r="AA16" s="211">
        <v>0</v>
      </c>
      <c r="AB16" s="212">
        <v>17.400000000000002</v>
      </c>
      <c r="AC16" s="213">
        <v>60</v>
      </c>
      <c r="AD16" s="208">
        <v>0</v>
      </c>
      <c r="AE16" s="209">
        <v>0</v>
      </c>
      <c r="AF16" s="209">
        <v>100</v>
      </c>
      <c r="AG16" s="210">
        <v>25</v>
      </c>
      <c r="AH16" s="211">
        <v>0</v>
      </c>
      <c r="AI16" s="212">
        <v>0</v>
      </c>
      <c r="AJ16" s="213">
        <v>20</v>
      </c>
      <c r="AK16" s="208">
        <v>3</v>
      </c>
      <c r="AL16" s="209">
        <v>17</v>
      </c>
      <c r="AM16" s="209">
        <v>178</v>
      </c>
      <c r="AN16" s="210">
        <v>20</v>
      </c>
      <c r="AO16" s="211">
        <v>1.2000000000000002</v>
      </c>
      <c r="AP16" s="212">
        <v>1.7000000000000002</v>
      </c>
      <c r="AQ16" s="213">
        <v>35.6</v>
      </c>
      <c r="AR16" s="208">
        <v>0</v>
      </c>
      <c r="AS16" s="209">
        <v>3</v>
      </c>
      <c r="AT16" s="209">
        <v>259</v>
      </c>
      <c r="AU16" s="210">
        <v>94</v>
      </c>
      <c r="AV16" s="211">
        <v>0</v>
      </c>
      <c r="AW16" s="212">
        <v>0.30000000000000004</v>
      </c>
      <c r="AX16" s="213">
        <v>51.800000000000004</v>
      </c>
      <c r="AY16" s="208">
        <v>14</v>
      </c>
      <c r="AZ16" s="209">
        <v>121</v>
      </c>
      <c r="BA16" s="209">
        <v>580</v>
      </c>
      <c r="BB16" s="210">
        <v>134</v>
      </c>
      <c r="BC16" s="211">
        <v>5.6000000000000005</v>
      </c>
      <c r="BD16" s="212">
        <v>12.100000000000001</v>
      </c>
      <c r="BE16" s="213">
        <v>116</v>
      </c>
      <c r="BF16" s="208">
        <v>5</v>
      </c>
      <c r="BG16" s="209">
        <v>74</v>
      </c>
      <c r="BH16" s="209">
        <v>117</v>
      </c>
      <c r="BI16" s="210">
        <v>25</v>
      </c>
      <c r="BJ16" s="211">
        <v>2</v>
      </c>
      <c r="BK16" s="212">
        <v>7.4</v>
      </c>
      <c r="BL16" s="213">
        <v>23.400000000000002</v>
      </c>
      <c r="BM16" s="208">
        <v>18</v>
      </c>
      <c r="BN16" s="209">
        <v>12</v>
      </c>
      <c r="BO16" s="209">
        <v>100</v>
      </c>
      <c r="BP16" s="210">
        <v>23</v>
      </c>
      <c r="BQ16" s="211">
        <v>7.2</v>
      </c>
      <c r="BR16" s="212">
        <v>1.2000000000000002</v>
      </c>
      <c r="BS16" s="213">
        <v>20</v>
      </c>
      <c r="BT16" s="208">
        <v>0</v>
      </c>
      <c r="BU16" s="209">
        <v>0</v>
      </c>
      <c r="BV16" s="209">
        <v>34</v>
      </c>
      <c r="BW16" s="210">
        <v>9</v>
      </c>
      <c r="BX16" s="211">
        <v>0</v>
      </c>
      <c r="BY16" s="212">
        <v>0</v>
      </c>
      <c r="BZ16" s="213">
        <v>6.8000000000000007</v>
      </c>
      <c r="CA16" s="208">
        <v>2</v>
      </c>
      <c r="CB16" s="209">
        <v>59</v>
      </c>
      <c r="CC16" s="209">
        <v>166</v>
      </c>
      <c r="CD16" s="210">
        <v>16</v>
      </c>
      <c r="CE16" s="211">
        <v>0.8</v>
      </c>
      <c r="CF16" s="212">
        <v>5.9</v>
      </c>
      <c r="CG16" s="213">
        <v>33.200000000000003</v>
      </c>
      <c r="CH16" s="208">
        <v>53</v>
      </c>
      <c r="CI16" s="209">
        <v>619</v>
      </c>
      <c r="CJ16" s="209">
        <v>2206</v>
      </c>
      <c r="CK16" s="210">
        <v>561</v>
      </c>
      <c r="CL16" s="211">
        <v>21.200000000000003</v>
      </c>
      <c r="CM16" s="212">
        <v>61.900000000000006</v>
      </c>
      <c r="CN16" s="213">
        <v>441.20000000000005</v>
      </c>
    </row>
    <row r="17" spans="1:92" ht="18.75" customHeight="1" x14ac:dyDescent="0.15">
      <c r="A17" s="207" t="s">
        <v>94</v>
      </c>
      <c r="B17" s="208">
        <v>2</v>
      </c>
      <c r="C17" s="209">
        <v>120</v>
      </c>
      <c r="D17" s="209">
        <v>103</v>
      </c>
      <c r="E17" s="210">
        <v>38</v>
      </c>
      <c r="F17" s="211">
        <v>0.8</v>
      </c>
      <c r="G17" s="212">
        <v>12</v>
      </c>
      <c r="H17" s="213">
        <v>20.6</v>
      </c>
      <c r="I17" s="208">
        <v>48</v>
      </c>
      <c r="J17" s="209">
        <v>105</v>
      </c>
      <c r="K17" s="209">
        <v>485</v>
      </c>
      <c r="L17" s="210">
        <v>12</v>
      </c>
      <c r="M17" s="211">
        <v>19.200000000000003</v>
      </c>
      <c r="N17" s="212">
        <v>10.5</v>
      </c>
      <c r="O17" s="213">
        <v>97</v>
      </c>
      <c r="P17" s="208">
        <v>0</v>
      </c>
      <c r="Q17" s="209">
        <v>0</v>
      </c>
      <c r="R17" s="209">
        <v>32</v>
      </c>
      <c r="S17" s="210">
        <v>0</v>
      </c>
      <c r="T17" s="211">
        <v>0</v>
      </c>
      <c r="U17" s="212">
        <v>0</v>
      </c>
      <c r="V17" s="213">
        <v>6.4</v>
      </c>
      <c r="W17" s="208">
        <v>13</v>
      </c>
      <c r="X17" s="209">
        <v>1</v>
      </c>
      <c r="Y17" s="209">
        <v>426</v>
      </c>
      <c r="Z17" s="210">
        <v>5</v>
      </c>
      <c r="AA17" s="211">
        <v>5.2</v>
      </c>
      <c r="AB17" s="212">
        <v>0.1</v>
      </c>
      <c r="AC17" s="213">
        <v>85.2</v>
      </c>
      <c r="AD17" s="208">
        <v>0</v>
      </c>
      <c r="AE17" s="209">
        <v>9</v>
      </c>
      <c r="AF17" s="209">
        <v>49</v>
      </c>
      <c r="AG17" s="210">
        <v>31</v>
      </c>
      <c r="AH17" s="211">
        <v>0</v>
      </c>
      <c r="AI17" s="212">
        <v>0.9</v>
      </c>
      <c r="AJ17" s="213">
        <v>9.8000000000000007</v>
      </c>
      <c r="AK17" s="208">
        <v>0</v>
      </c>
      <c r="AL17" s="209">
        <v>0</v>
      </c>
      <c r="AM17" s="209">
        <v>282</v>
      </c>
      <c r="AN17" s="210">
        <v>39</v>
      </c>
      <c r="AO17" s="211">
        <v>0</v>
      </c>
      <c r="AP17" s="212">
        <v>0</v>
      </c>
      <c r="AQ17" s="213">
        <v>56.400000000000006</v>
      </c>
      <c r="AR17" s="208">
        <v>0</v>
      </c>
      <c r="AS17" s="209">
        <v>49</v>
      </c>
      <c r="AT17" s="209">
        <v>119</v>
      </c>
      <c r="AU17" s="210">
        <v>21</v>
      </c>
      <c r="AV17" s="211">
        <v>0</v>
      </c>
      <c r="AW17" s="212">
        <v>4.9000000000000004</v>
      </c>
      <c r="AX17" s="213">
        <v>23.8</v>
      </c>
      <c r="AY17" s="208">
        <v>0</v>
      </c>
      <c r="AZ17" s="209">
        <v>14</v>
      </c>
      <c r="BA17" s="209">
        <v>212</v>
      </c>
      <c r="BB17" s="210">
        <v>4</v>
      </c>
      <c r="BC17" s="211">
        <v>0</v>
      </c>
      <c r="BD17" s="212">
        <v>1.4000000000000001</v>
      </c>
      <c r="BE17" s="213">
        <v>42.400000000000006</v>
      </c>
      <c r="BF17" s="208">
        <v>0</v>
      </c>
      <c r="BG17" s="209">
        <v>27</v>
      </c>
      <c r="BH17" s="209">
        <v>132</v>
      </c>
      <c r="BI17" s="210">
        <v>5</v>
      </c>
      <c r="BJ17" s="211">
        <v>0</v>
      </c>
      <c r="BK17" s="212">
        <v>2.7</v>
      </c>
      <c r="BL17" s="213">
        <v>26.400000000000002</v>
      </c>
      <c r="BM17" s="208">
        <v>0</v>
      </c>
      <c r="BN17" s="209">
        <v>12</v>
      </c>
      <c r="BO17" s="209">
        <v>2</v>
      </c>
      <c r="BP17" s="210">
        <v>14</v>
      </c>
      <c r="BQ17" s="211">
        <v>0</v>
      </c>
      <c r="BR17" s="212">
        <v>1.2000000000000002</v>
      </c>
      <c r="BS17" s="213">
        <v>0.4</v>
      </c>
      <c r="BT17" s="208">
        <v>9</v>
      </c>
      <c r="BU17" s="209">
        <v>0</v>
      </c>
      <c r="BV17" s="209">
        <v>93</v>
      </c>
      <c r="BW17" s="210">
        <v>6</v>
      </c>
      <c r="BX17" s="211">
        <v>3.6</v>
      </c>
      <c r="BY17" s="212">
        <v>0</v>
      </c>
      <c r="BZ17" s="213">
        <v>18.600000000000001</v>
      </c>
      <c r="CA17" s="208">
        <v>1</v>
      </c>
      <c r="CB17" s="209">
        <v>9</v>
      </c>
      <c r="CC17" s="209">
        <v>84</v>
      </c>
      <c r="CD17" s="210">
        <v>4</v>
      </c>
      <c r="CE17" s="211">
        <v>0.4</v>
      </c>
      <c r="CF17" s="212">
        <v>0.9</v>
      </c>
      <c r="CG17" s="213">
        <v>16.8</v>
      </c>
      <c r="CH17" s="208">
        <v>73</v>
      </c>
      <c r="CI17" s="209">
        <v>346</v>
      </c>
      <c r="CJ17" s="209">
        <v>2019</v>
      </c>
      <c r="CK17" s="210">
        <v>179</v>
      </c>
      <c r="CL17" s="211">
        <v>29.200000000000003</v>
      </c>
      <c r="CM17" s="212">
        <v>34.6</v>
      </c>
      <c r="CN17" s="213">
        <v>403.8</v>
      </c>
    </row>
    <row r="18" spans="1:92" ht="18.75" customHeight="1" x14ac:dyDescent="0.15">
      <c r="A18" s="207" t="s">
        <v>95</v>
      </c>
      <c r="B18" s="208">
        <v>0</v>
      </c>
      <c r="C18" s="209">
        <v>277</v>
      </c>
      <c r="D18" s="209">
        <v>759</v>
      </c>
      <c r="E18" s="210">
        <v>1</v>
      </c>
      <c r="F18" s="211">
        <v>0</v>
      </c>
      <c r="G18" s="212">
        <v>27.700000000000003</v>
      </c>
      <c r="H18" s="213">
        <v>151.80000000000001</v>
      </c>
      <c r="I18" s="208">
        <v>1</v>
      </c>
      <c r="J18" s="209">
        <v>86</v>
      </c>
      <c r="K18" s="209">
        <v>566</v>
      </c>
      <c r="L18" s="210">
        <v>1</v>
      </c>
      <c r="M18" s="211">
        <v>0.4</v>
      </c>
      <c r="N18" s="212">
        <v>8.6</v>
      </c>
      <c r="O18" s="213">
        <v>113.2</v>
      </c>
      <c r="P18" s="208">
        <v>0</v>
      </c>
      <c r="Q18" s="209">
        <v>0</v>
      </c>
      <c r="R18" s="209">
        <v>151</v>
      </c>
      <c r="S18" s="210">
        <v>0</v>
      </c>
      <c r="T18" s="211">
        <v>0</v>
      </c>
      <c r="U18" s="212">
        <v>0</v>
      </c>
      <c r="V18" s="213">
        <v>30.200000000000003</v>
      </c>
      <c r="W18" s="208">
        <v>0</v>
      </c>
      <c r="X18" s="209">
        <v>17</v>
      </c>
      <c r="Y18" s="209">
        <v>401</v>
      </c>
      <c r="Z18" s="210">
        <v>13</v>
      </c>
      <c r="AA18" s="211">
        <v>0</v>
      </c>
      <c r="AB18" s="212">
        <v>1.7000000000000002</v>
      </c>
      <c r="AC18" s="213">
        <v>80.2</v>
      </c>
      <c r="AD18" s="208">
        <v>6</v>
      </c>
      <c r="AE18" s="209">
        <v>5</v>
      </c>
      <c r="AF18" s="209">
        <v>246</v>
      </c>
      <c r="AG18" s="210">
        <v>18</v>
      </c>
      <c r="AH18" s="211">
        <v>2.4000000000000004</v>
      </c>
      <c r="AI18" s="212">
        <v>0.5</v>
      </c>
      <c r="AJ18" s="213">
        <v>49.2</v>
      </c>
      <c r="AK18" s="208">
        <v>0</v>
      </c>
      <c r="AL18" s="209">
        <v>27</v>
      </c>
      <c r="AM18" s="209">
        <v>357</v>
      </c>
      <c r="AN18" s="210">
        <v>44</v>
      </c>
      <c r="AO18" s="211">
        <v>0</v>
      </c>
      <c r="AP18" s="212">
        <v>2.7</v>
      </c>
      <c r="AQ18" s="213">
        <v>71.400000000000006</v>
      </c>
      <c r="AR18" s="208">
        <v>7</v>
      </c>
      <c r="AS18" s="209">
        <v>84</v>
      </c>
      <c r="AT18" s="209">
        <v>776</v>
      </c>
      <c r="AU18" s="210">
        <v>113</v>
      </c>
      <c r="AV18" s="211">
        <v>2.8000000000000003</v>
      </c>
      <c r="AW18" s="212">
        <v>8.4</v>
      </c>
      <c r="AX18" s="213">
        <v>155.20000000000002</v>
      </c>
      <c r="AY18" s="208">
        <v>44</v>
      </c>
      <c r="AZ18" s="209">
        <v>142</v>
      </c>
      <c r="BA18" s="209">
        <v>848</v>
      </c>
      <c r="BB18" s="210">
        <v>134</v>
      </c>
      <c r="BC18" s="211">
        <v>17.600000000000001</v>
      </c>
      <c r="BD18" s="212">
        <v>14.200000000000001</v>
      </c>
      <c r="BE18" s="213">
        <v>169.60000000000002</v>
      </c>
      <c r="BF18" s="208">
        <v>2</v>
      </c>
      <c r="BG18" s="209">
        <v>85</v>
      </c>
      <c r="BH18" s="209">
        <v>350</v>
      </c>
      <c r="BI18" s="210">
        <v>55</v>
      </c>
      <c r="BJ18" s="211">
        <v>0.8</v>
      </c>
      <c r="BK18" s="212">
        <v>8.5</v>
      </c>
      <c r="BL18" s="213">
        <v>70</v>
      </c>
      <c r="BM18" s="208">
        <v>47</v>
      </c>
      <c r="BN18" s="209">
        <v>59</v>
      </c>
      <c r="BO18" s="209">
        <v>259</v>
      </c>
      <c r="BP18" s="210">
        <v>95</v>
      </c>
      <c r="BQ18" s="211">
        <v>18.8</v>
      </c>
      <c r="BR18" s="212">
        <v>5.9</v>
      </c>
      <c r="BS18" s="213">
        <v>51.800000000000004</v>
      </c>
      <c r="BT18" s="208">
        <v>0</v>
      </c>
      <c r="BU18" s="209">
        <v>23</v>
      </c>
      <c r="BV18" s="209">
        <v>32</v>
      </c>
      <c r="BW18" s="210">
        <v>0</v>
      </c>
      <c r="BX18" s="211">
        <v>0</v>
      </c>
      <c r="BY18" s="212">
        <v>2.3000000000000003</v>
      </c>
      <c r="BZ18" s="213">
        <v>6.4</v>
      </c>
      <c r="CA18" s="208">
        <v>29</v>
      </c>
      <c r="CB18" s="209">
        <v>63</v>
      </c>
      <c r="CC18" s="209">
        <v>466</v>
      </c>
      <c r="CD18" s="210">
        <v>29</v>
      </c>
      <c r="CE18" s="211">
        <v>11.600000000000001</v>
      </c>
      <c r="CF18" s="212">
        <v>6.3000000000000007</v>
      </c>
      <c r="CG18" s="213">
        <v>93.2</v>
      </c>
      <c r="CH18" s="208">
        <v>136</v>
      </c>
      <c r="CI18" s="209">
        <v>868</v>
      </c>
      <c r="CJ18" s="209">
        <v>5211</v>
      </c>
      <c r="CK18" s="210">
        <v>503</v>
      </c>
      <c r="CL18" s="211">
        <v>54.400000000000006</v>
      </c>
      <c r="CM18" s="212">
        <v>86.800000000000011</v>
      </c>
      <c r="CN18" s="213">
        <v>1042.2</v>
      </c>
    </row>
    <row r="19" spans="1:92" ht="18.75" customHeight="1" x14ac:dyDescent="0.15">
      <c r="A19" s="207" t="s">
        <v>96</v>
      </c>
      <c r="B19" s="208">
        <v>1</v>
      </c>
      <c r="C19" s="209">
        <v>101</v>
      </c>
      <c r="D19" s="209">
        <v>282</v>
      </c>
      <c r="E19" s="210">
        <v>0</v>
      </c>
      <c r="F19" s="211">
        <v>0.4</v>
      </c>
      <c r="G19" s="212">
        <v>10.100000000000001</v>
      </c>
      <c r="H19" s="213">
        <v>56.400000000000006</v>
      </c>
      <c r="I19" s="208">
        <v>0</v>
      </c>
      <c r="J19" s="209">
        <v>0</v>
      </c>
      <c r="K19" s="209">
        <v>256</v>
      </c>
      <c r="L19" s="210">
        <v>0</v>
      </c>
      <c r="M19" s="211">
        <v>0</v>
      </c>
      <c r="N19" s="212">
        <v>0</v>
      </c>
      <c r="O19" s="213">
        <v>51.2</v>
      </c>
      <c r="P19" s="208">
        <v>0</v>
      </c>
      <c r="Q19" s="209">
        <v>4</v>
      </c>
      <c r="R19" s="209">
        <v>213</v>
      </c>
      <c r="S19" s="210">
        <v>11</v>
      </c>
      <c r="T19" s="211">
        <v>0</v>
      </c>
      <c r="U19" s="212">
        <v>0.4</v>
      </c>
      <c r="V19" s="213">
        <v>42.6</v>
      </c>
      <c r="W19" s="208">
        <v>0</v>
      </c>
      <c r="X19" s="209">
        <v>0</v>
      </c>
      <c r="Y19" s="209">
        <v>84</v>
      </c>
      <c r="Z19" s="210">
        <v>0</v>
      </c>
      <c r="AA19" s="211">
        <v>0</v>
      </c>
      <c r="AB19" s="212">
        <v>0</v>
      </c>
      <c r="AC19" s="213">
        <v>16.8</v>
      </c>
      <c r="AD19" s="208">
        <v>0</v>
      </c>
      <c r="AE19" s="209">
        <v>21</v>
      </c>
      <c r="AF19" s="209">
        <v>83</v>
      </c>
      <c r="AG19" s="210">
        <v>17</v>
      </c>
      <c r="AH19" s="211">
        <v>0</v>
      </c>
      <c r="AI19" s="212">
        <v>2.1</v>
      </c>
      <c r="AJ19" s="213">
        <v>16.600000000000001</v>
      </c>
      <c r="AK19" s="208">
        <v>6</v>
      </c>
      <c r="AL19" s="209">
        <v>27</v>
      </c>
      <c r="AM19" s="209">
        <v>137</v>
      </c>
      <c r="AN19" s="210">
        <v>34</v>
      </c>
      <c r="AO19" s="211">
        <v>2.4000000000000004</v>
      </c>
      <c r="AP19" s="212">
        <v>2.7</v>
      </c>
      <c r="AQ19" s="213">
        <v>27.400000000000002</v>
      </c>
      <c r="AR19" s="208">
        <v>0</v>
      </c>
      <c r="AS19" s="209">
        <v>20</v>
      </c>
      <c r="AT19" s="209">
        <v>317</v>
      </c>
      <c r="AU19" s="210">
        <v>60</v>
      </c>
      <c r="AV19" s="211">
        <v>0</v>
      </c>
      <c r="AW19" s="212">
        <v>2</v>
      </c>
      <c r="AX19" s="213">
        <v>63.400000000000006</v>
      </c>
      <c r="AY19" s="208">
        <v>4</v>
      </c>
      <c r="AZ19" s="209">
        <v>11</v>
      </c>
      <c r="BA19" s="209">
        <v>166</v>
      </c>
      <c r="BB19" s="210">
        <v>8</v>
      </c>
      <c r="BC19" s="211">
        <v>1.6</v>
      </c>
      <c r="BD19" s="212">
        <v>1.1000000000000001</v>
      </c>
      <c r="BE19" s="213">
        <v>33.200000000000003</v>
      </c>
      <c r="BF19" s="208">
        <v>12</v>
      </c>
      <c r="BG19" s="209">
        <v>10</v>
      </c>
      <c r="BH19" s="209">
        <v>360</v>
      </c>
      <c r="BI19" s="210">
        <v>177</v>
      </c>
      <c r="BJ19" s="211">
        <v>4.8000000000000007</v>
      </c>
      <c r="BK19" s="212">
        <v>1</v>
      </c>
      <c r="BL19" s="213">
        <v>72</v>
      </c>
      <c r="BM19" s="208">
        <v>17</v>
      </c>
      <c r="BN19" s="209">
        <v>72</v>
      </c>
      <c r="BO19" s="209">
        <v>48</v>
      </c>
      <c r="BP19" s="210">
        <v>42</v>
      </c>
      <c r="BQ19" s="211">
        <v>6.8000000000000007</v>
      </c>
      <c r="BR19" s="212">
        <v>7.2</v>
      </c>
      <c r="BS19" s="213">
        <v>9.6000000000000014</v>
      </c>
      <c r="BT19" s="208">
        <v>0</v>
      </c>
      <c r="BU19" s="209">
        <v>0</v>
      </c>
      <c r="BV19" s="209">
        <v>0</v>
      </c>
      <c r="BW19" s="210">
        <v>0</v>
      </c>
      <c r="BX19" s="211">
        <v>0</v>
      </c>
      <c r="BY19" s="212">
        <v>0</v>
      </c>
      <c r="BZ19" s="213">
        <v>0</v>
      </c>
      <c r="CA19" s="208">
        <v>26</v>
      </c>
      <c r="CB19" s="209">
        <v>1</v>
      </c>
      <c r="CC19" s="209">
        <v>177</v>
      </c>
      <c r="CD19" s="210">
        <v>3</v>
      </c>
      <c r="CE19" s="211">
        <v>10.4</v>
      </c>
      <c r="CF19" s="212">
        <v>0.1</v>
      </c>
      <c r="CG19" s="213">
        <v>35.4</v>
      </c>
      <c r="CH19" s="208">
        <v>66</v>
      </c>
      <c r="CI19" s="209">
        <v>267</v>
      </c>
      <c r="CJ19" s="209">
        <v>2123</v>
      </c>
      <c r="CK19" s="210">
        <v>352</v>
      </c>
      <c r="CL19" s="211">
        <v>26.400000000000002</v>
      </c>
      <c r="CM19" s="212">
        <v>26.700000000000003</v>
      </c>
      <c r="CN19" s="213">
        <v>424.6</v>
      </c>
    </row>
    <row r="20" spans="1:92" ht="18.75" customHeight="1" x14ac:dyDescent="0.15">
      <c r="A20" s="207" t="s">
        <v>97</v>
      </c>
      <c r="B20" s="208">
        <v>0</v>
      </c>
      <c r="C20" s="209">
        <v>277</v>
      </c>
      <c r="D20" s="209">
        <v>514</v>
      </c>
      <c r="E20" s="210">
        <v>6</v>
      </c>
      <c r="F20" s="211">
        <v>0</v>
      </c>
      <c r="G20" s="212">
        <v>27.700000000000003</v>
      </c>
      <c r="H20" s="213">
        <v>102.80000000000001</v>
      </c>
      <c r="I20" s="208">
        <v>2</v>
      </c>
      <c r="J20" s="209">
        <v>59</v>
      </c>
      <c r="K20" s="209">
        <v>189</v>
      </c>
      <c r="L20" s="210">
        <v>6</v>
      </c>
      <c r="M20" s="211">
        <v>0.8</v>
      </c>
      <c r="N20" s="212">
        <v>5.9</v>
      </c>
      <c r="O20" s="213">
        <v>37.800000000000004</v>
      </c>
      <c r="P20" s="208">
        <v>13</v>
      </c>
      <c r="Q20" s="209">
        <v>152</v>
      </c>
      <c r="R20" s="209">
        <v>259</v>
      </c>
      <c r="S20" s="210">
        <v>2</v>
      </c>
      <c r="T20" s="211">
        <v>5.2</v>
      </c>
      <c r="U20" s="212">
        <v>15.200000000000001</v>
      </c>
      <c r="V20" s="213">
        <v>51.800000000000004</v>
      </c>
      <c r="W20" s="208">
        <v>16</v>
      </c>
      <c r="X20" s="209">
        <v>247</v>
      </c>
      <c r="Y20" s="209">
        <v>137</v>
      </c>
      <c r="Z20" s="210">
        <v>4</v>
      </c>
      <c r="AA20" s="211">
        <v>6.4</v>
      </c>
      <c r="AB20" s="212">
        <v>24.700000000000003</v>
      </c>
      <c r="AC20" s="213">
        <v>27.400000000000002</v>
      </c>
      <c r="AD20" s="208">
        <v>0</v>
      </c>
      <c r="AE20" s="209">
        <v>53</v>
      </c>
      <c r="AF20" s="209">
        <v>150</v>
      </c>
      <c r="AG20" s="210">
        <v>5</v>
      </c>
      <c r="AH20" s="211">
        <v>0</v>
      </c>
      <c r="AI20" s="212">
        <v>5.3000000000000007</v>
      </c>
      <c r="AJ20" s="213">
        <v>30</v>
      </c>
      <c r="AK20" s="208">
        <v>0</v>
      </c>
      <c r="AL20" s="209">
        <v>42</v>
      </c>
      <c r="AM20" s="209">
        <v>96</v>
      </c>
      <c r="AN20" s="210">
        <v>0</v>
      </c>
      <c r="AO20" s="211">
        <v>0</v>
      </c>
      <c r="AP20" s="212">
        <v>4.2</v>
      </c>
      <c r="AQ20" s="213">
        <v>19.200000000000003</v>
      </c>
      <c r="AR20" s="208">
        <v>6</v>
      </c>
      <c r="AS20" s="209">
        <v>123</v>
      </c>
      <c r="AT20" s="209">
        <v>159</v>
      </c>
      <c r="AU20" s="210">
        <v>1</v>
      </c>
      <c r="AV20" s="211">
        <v>2.4000000000000004</v>
      </c>
      <c r="AW20" s="212">
        <v>12.3</v>
      </c>
      <c r="AX20" s="213">
        <v>31.8</v>
      </c>
      <c r="AY20" s="208">
        <v>17</v>
      </c>
      <c r="AZ20" s="209">
        <v>95</v>
      </c>
      <c r="BA20" s="209">
        <v>729</v>
      </c>
      <c r="BB20" s="210">
        <v>30</v>
      </c>
      <c r="BC20" s="211">
        <v>6.8000000000000007</v>
      </c>
      <c r="BD20" s="212">
        <v>9.5</v>
      </c>
      <c r="BE20" s="213">
        <v>145.80000000000001</v>
      </c>
      <c r="BF20" s="208">
        <v>0</v>
      </c>
      <c r="BG20" s="209">
        <v>4</v>
      </c>
      <c r="BH20" s="209">
        <v>533</v>
      </c>
      <c r="BI20" s="210">
        <v>0</v>
      </c>
      <c r="BJ20" s="211">
        <v>0</v>
      </c>
      <c r="BK20" s="212">
        <v>0.4</v>
      </c>
      <c r="BL20" s="213">
        <v>106.60000000000001</v>
      </c>
      <c r="BM20" s="208">
        <v>0</v>
      </c>
      <c r="BN20" s="209">
        <v>0</v>
      </c>
      <c r="BO20" s="209">
        <v>149</v>
      </c>
      <c r="BP20" s="210">
        <v>0</v>
      </c>
      <c r="BQ20" s="211">
        <v>0</v>
      </c>
      <c r="BR20" s="212">
        <v>0</v>
      </c>
      <c r="BS20" s="213">
        <v>29.8</v>
      </c>
      <c r="BT20" s="208">
        <v>13</v>
      </c>
      <c r="BU20" s="209">
        <v>90</v>
      </c>
      <c r="BV20" s="209">
        <v>85</v>
      </c>
      <c r="BW20" s="210">
        <v>4</v>
      </c>
      <c r="BX20" s="211">
        <v>5.2</v>
      </c>
      <c r="BY20" s="212">
        <v>9</v>
      </c>
      <c r="BZ20" s="213">
        <v>17</v>
      </c>
      <c r="CA20" s="208">
        <v>0</v>
      </c>
      <c r="CB20" s="209">
        <v>77</v>
      </c>
      <c r="CC20" s="209">
        <v>55</v>
      </c>
      <c r="CD20" s="210">
        <v>0</v>
      </c>
      <c r="CE20" s="211">
        <v>0</v>
      </c>
      <c r="CF20" s="212">
        <v>7.7</v>
      </c>
      <c r="CG20" s="213">
        <v>11</v>
      </c>
      <c r="CH20" s="208">
        <v>67</v>
      </c>
      <c r="CI20" s="209">
        <v>1219</v>
      </c>
      <c r="CJ20" s="209">
        <v>3055</v>
      </c>
      <c r="CK20" s="210">
        <v>58</v>
      </c>
      <c r="CL20" s="211">
        <v>26.8</v>
      </c>
      <c r="CM20" s="212">
        <v>121.9</v>
      </c>
      <c r="CN20" s="213">
        <v>611</v>
      </c>
    </row>
    <row r="21" spans="1:92" ht="18.75" customHeight="1" x14ac:dyDescent="0.15">
      <c r="A21" s="207" t="s">
        <v>98</v>
      </c>
      <c r="B21" s="208">
        <v>0</v>
      </c>
      <c r="C21" s="209">
        <v>32</v>
      </c>
      <c r="D21" s="209">
        <v>459</v>
      </c>
      <c r="E21" s="210">
        <v>10</v>
      </c>
      <c r="F21" s="211">
        <v>0</v>
      </c>
      <c r="G21" s="212">
        <v>3.2</v>
      </c>
      <c r="H21" s="213">
        <v>91.800000000000011</v>
      </c>
      <c r="I21" s="208">
        <v>3</v>
      </c>
      <c r="J21" s="209">
        <v>40</v>
      </c>
      <c r="K21" s="209">
        <v>35</v>
      </c>
      <c r="L21" s="210">
        <v>0</v>
      </c>
      <c r="M21" s="211">
        <v>1.2000000000000002</v>
      </c>
      <c r="N21" s="212">
        <v>4</v>
      </c>
      <c r="O21" s="213">
        <v>7</v>
      </c>
      <c r="P21" s="208">
        <v>3</v>
      </c>
      <c r="Q21" s="209">
        <v>78</v>
      </c>
      <c r="R21" s="209">
        <v>268</v>
      </c>
      <c r="S21" s="210">
        <v>0</v>
      </c>
      <c r="T21" s="211">
        <v>1.2000000000000002</v>
      </c>
      <c r="U21" s="212">
        <v>7.8000000000000007</v>
      </c>
      <c r="V21" s="213">
        <v>53.6</v>
      </c>
      <c r="W21" s="208">
        <v>0</v>
      </c>
      <c r="X21" s="209">
        <v>152</v>
      </c>
      <c r="Y21" s="209">
        <v>129</v>
      </c>
      <c r="Z21" s="210">
        <v>5</v>
      </c>
      <c r="AA21" s="211">
        <v>0</v>
      </c>
      <c r="AB21" s="212">
        <v>15.200000000000001</v>
      </c>
      <c r="AC21" s="213">
        <v>25.8</v>
      </c>
      <c r="AD21" s="208">
        <v>0</v>
      </c>
      <c r="AE21" s="209">
        <v>270</v>
      </c>
      <c r="AF21" s="209">
        <v>392</v>
      </c>
      <c r="AG21" s="210">
        <v>3</v>
      </c>
      <c r="AH21" s="211">
        <v>0</v>
      </c>
      <c r="AI21" s="212">
        <v>27</v>
      </c>
      <c r="AJ21" s="213">
        <v>78.400000000000006</v>
      </c>
      <c r="AK21" s="208">
        <v>1</v>
      </c>
      <c r="AL21" s="209">
        <v>0</v>
      </c>
      <c r="AM21" s="209">
        <v>403</v>
      </c>
      <c r="AN21" s="210">
        <v>0</v>
      </c>
      <c r="AO21" s="211">
        <v>0.4</v>
      </c>
      <c r="AP21" s="212">
        <v>0</v>
      </c>
      <c r="AQ21" s="213">
        <v>80.600000000000009</v>
      </c>
      <c r="AR21" s="208">
        <v>5</v>
      </c>
      <c r="AS21" s="209">
        <v>571</v>
      </c>
      <c r="AT21" s="209">
        <v>185</v>
      </c>
      <c r="AU21" s="210">
        <v>0</v>
      </c>
      <c r="AV21" s="211">
        <v>2</v>
      </c>
      <c r="AW21" s="212">
        <v>57.1</v>
      </c>
      <c r="AX21" s="213">
        <v>37</v>
      </c>
      <c r="AY21" s="208">
        <v>25</v>
      </c>
      <c r="AZ21" s="209">
        <v>251</v>
      </c>
      <c r="BA21" s="209">
        <v>273</v>
      </c>
      <c r="BB21" s="210">
        <v>6</v>
      </c>
      <c r="BC21" s="211">
        <v>10</v>
      </c>
      <c r="BD21" s="212">
        <v>25.1</v>
      </c>
      <c r="BE21" s="213">
        <v>54.6</v>
      </c>
      <c r="BF21" s="208">
        <v>0</v>
      </c>
      <c r="BG21" s="209">
        <v>12</v>
      </c>
      <c r="BH21" s="209">
        <v>512</v>
      </c>
      <c r="BI21" s="210">
        <v>2</v>
      </c>
      <c r="BJ21" s="211">
        <v>0</v>
      </c>
      <c r="BK21" s="212">
        <v>1.2000000000000002</v>
      </c>
      <c r="BL21" s="213">
        <v>102.4</v>
      </c>
      <c r="BM21" s="208">
        <v>0</v>
      </c>
      <c r="BN21" s="209">
        <v>22</v>
      </c>
      <c r="BO21" s="209">
        <v>38</v>
      </c>
      <c r="BP21" s="210">
        <v>0</v>
      </c>
      <c r="BQ21" s="211">
        <v>0</v>
      </c>
      <c r="BR21" s="212">
        <v>2.2000000000000002</v>
      </c>
      <c r="BS21" s="213">
        <v>7.6000000000000005</v>
      </c>
      <c r="BT21" s="208">
        <v>0</v>
      </c>
      <c r="BU21" s="209">
        <v>0</v>
      </c>
      <c r="BV21" s="209">
        <v>48</v>
      </c>
      <c r="BW21" s="210">
        <v>0</v>
      </c>
      <c r="BX21" s="211">
        <v>0</v>
      </c>
      <c r="BY21" s="212">
        <v>0</v>
      </c>
      <c r="BZ21" s="213">
        <v>9.6000000000000014</v>
      </c>
      <c r="CA21" s="208">
        <v>0</v>
      </c>
      <c r="CB21" s="209">
        <v>107</v>
      </c>
      <c r="CC21" s="209">
        <v>509</v>
      </c>
      <c r="CD21" s="210">
        <v>8</v>
      </c>
      <c r="CE21" s="211">
        <v>0</v>
      </c>
      <c r="CF21" s="212">
        <v>10.700000000000001</v>
      </c>
      <c r="CG21" s="213">
        <v>101.80000000000001</v>
      </c>
      <c r="CH21" s="208">
        <v>37</v>
      </c>
      <c r="CI21" s="209">
        <v>1535</v>
      </c>
      <c r="CJ21" s="209">
        <v>3251</v>
      </c>
      <c r="CK21" s="210">
        <v>34</v>
      </c>
      <c r="CL21" s="211">
        <v>14.8</v>
      </c>
      <c r="CM21" s="212">
        <v>153.5</v>
      </c>
      <c r="CN21" s="213">
        <v>650.20000000000005</v>
      </c>
    </row>
    <row r="22" spans="1:92" ht="18.75" customHeight="1" x14ac:dyDescent="0.15">
      <c r="A22" s="207" t="s">
        <v>99</v>
      </c>
      <c r="B22" s="208">
        <v>20</v>
      </c>
      <c r="C22" s="209">
        <v>70</v>
      </c>
      <c r="D22" s="209">
        <v>92</v>
      </c>
      <c r="E22" s="210">
        <v>5</v>
      </c>
      <c r="F22" s="211">
        <v>8</v>
      </c>
      <c r="G22" s="212">
        <v>7</v>
      </c>
      <c r="H22" s="213">
        <v>18.400000000000002</v>
      </c>
      <c r="I22" s="208">
        <v>0</v>
      </c>
      <c r="J22" s="209">
        <v>93</v>
      </c>
      <c r="K22" s="209">
        <v>39</v>
      </c>
      <c r="L22" s="210">
        <v>0</v>
      </c>
      <c r="M22" s="211">
        <v>0</v>
      </c>
      <c r="N22" s="212">
        <v>9.3000000000000007</v>
      </c>
      <c r="O22" s="213">
        <v>7.8000000000000007</v>
      </c>
      <c r="P22" s="208">
        <v>0</v>
      </c>
      <c r="Q22" s="209">
        <v>73</v>
      </c>
      <c r="R22" s="209">
        <v>152</v>
      </c>
      <c r="S22" s="210">
        <v>4</v>
      </c>
      <c r="T22" s="211">
        <v>0</v>
      </c>
      <c r="U22" s="212">
        <v>7.3000000000000007</v>
      </c>
      <c r="V22" s="213">
        <v>30.400000000000002</v>
      </c>
      <c r="W22" s="208">
        <v>0</v>
      </c>
      <c r="X22" s="209">
        <v>124</v>
      </c>
      <c r="Y22" s="209">
        <v>208</v>
      </c>
      <c r="Z22" s="210">
        <v>0</v>
      </c>
      <c r="AA22" s="211">
        <v>0</v>
      </c>
      <c r="AB22" s="212">
        <v>12.4</v>
      </c>
      <c r="AC22" s="213">
        <v>41.6</v>
      </c>
      <c r="AD22" s="208">
        <v>12</v>
      </c>
      <c r="AE22" s="209">
        <v>425</v>
      </c>
      <c r="AF22" s="209">
        <v>0</v>
      </c>
      <c r="AG22" s="210">
        <v>0</v>
      </c>
      <c r="AH22" s="211">
        <v>4.8000000000000007</v>
      </c>
      <c r="AI22" s="212">
        <v>42.5</v>
      </c>
      <c r="AJ22" s="213">
        <v>0</v>
      </c>
      <c r="AK22" s="208">
        <v>6</v>
      </c>
      <c r="AL22" s="209">
        <v>35</v>
      </c>
      <c r="AM22" s="209">
        <v>44</v>
      </c>
      <c r="AN22" s="210">
        <v>0</v>
      </c>
      <c r="AO22" s="211">
        <v>2.4000000000000004</v>
      </c>
      <c r="AP22" s="212">
        <v>3.5</v>
      </c>
      <c r="AQ22" s="213">
        <v>8.8000000000000007</v>
      </c>
      <c r="AR22" s="208">
        <v>3</v>
      </c>
      <c r="AS22" s="209">
        <v>166</v>
      </c>
      <c r="AT22" s="209">
        <v>134</v>
      </c>
      <c r="AU22" s="210">
        <v>0</v>
      </c>
      <c r="AV22" s="211">
        <v>1.2000000000000002</v>
      </c>
      <c r="AW22" s="212">
        <v>16.600000000000001</v>
      </c>
      <c r="AX22" s="213">
        <v>26.8</v>
      </c>
      <c r="AY22" s="208">
        <v>0</v>
      </c>
      <c r="AZ22" s="209">
        <v>20</v>
      </c>
      <c r="BA22" s="209">
        <v>21</v>
      </c>
      <c r="BB22" s="210">
        <v>0</v>
      </c>
      <c r="BC22" s="211">
        <v>0</v>
      </c>
      <c r="BD22" s="212">
        <v>2</v>
      </c>
      <c r="BE22" s="213">
        <v>4.2</v>
      </c>
      <c r="BF22" s="208">
        <v>0</v>
      </c>
      <c r="BG22" s="209">
        <v>79</v>
      </c>
      <c r="BH22" s="209">
        <v>90</v>
      </c>
      <c r="BI22" s="210">
        <v>0</v>
      </c>
      <c r="BJ22" s="211">
        <v>0</v>
      </c>
      <c r="BK22" s="212">
        <v>7.9</v>
      </c>
      <c r="BL22" s="213">
        <v>18</v>
      </c>
      <c r="BM22" s="208">
        <v>0</v>
      </c>
      <c r="BN22" s="209">
        <v>0</v>
      </c>
      <c r="BO22" s="209">
        <v>0</v>
      </c>
      <c r="BP22" s="210">
        <v>0</v>
      </c>
      <c r="BQ22" s="211">
        <v>0</v>
      </c>
      <c r="BR22" s="212">
        <v>0</v>
      </c>
      <c r="BS22" s="213">
        <v>0</v>
      </c>
      <c r="BT22" s="208">
        <v>2</v>
      </c>
      <c r="BU22" s="209">
        <v>50</v>
      </c>
      <c r="BV22" s="209">
        <v>13</v>
      </c>
      <c r="BW22" s="210">
        <v>0</v>
      </c>
      <c r="BX22" s="211">
        <v>0.8</v>
      </c>
      <c r="BY22" s="212">
        <v>5</v>
      </c>
      <c r="BZ22" s="213">
        <v>2.6</v>
      </c>
      <c r="CA22" s="208">
        <v>0</v>
      </c>
      <c r="CB22" s="209">
        <v>136</v>
      </c>
      <c r="CC22" s="209">
        <v>143</v>
      </c>
      <c r="CD22" s="210">
        <v>2</v>
      </c>
      <c r="CE22" s="211">
        <v>0</v>
      </c>
      <c r="CF22" s="212">
        <v>13.600000000000001</v>
      </c>
      <c r="CG22" s="213">
        <v>28.6</v>
      </c>
      <c r="CH22" s="208">
        <v>43</v>
      </c>
      <c r="CI22" s="209">
        <v>1271</v>
      </c>
      <c r="CJ22" s="209">
        <v>936</v>
      </c>
      <c r="CK22" s="210">
        <v>11</v>
      </c>
      <c r="CL22" s="211">
        <v>17.2</v>
      </c>
      <c r="CM22" s="212">
        <v>127.10000000000001</v>
      </c>
      <c r="CN22" s="213">
        <v>187.20000000000002</v>
      </c>
    </row>
    <row r="23" spans="1:92" ht="18.75" customHeight="1" x14ac:dyDescent="0.15">
      <c r="A23" s="207" t="s">
        <v>100</v>
      </c>
      <c r="B23" s="208">
        <v>3</v>
      </c>
      <c r="C23" s="209">
        <v>257</v>
      </c>
      <c r="D23" s="209">
        <v>205</v>
      </c>
      <c r="E23" s="210">
        <v>0</v>
      </c>
      <c r="F23" s="211">
        <v>1.2000000000000002</v>
      </c>
      <c r="G23" s="212">
        <v>25.700000000000003</v>
      </c>
      <c r="H23" s="213">
        <v>41</v>
      </c>
      <c r="I23" s="208">
        <v>8</v>
      </c>
      <c r="J23" s="209">
        <v>196</v>
      </c>
      <c r="K23" s="209">
        <v>91</v>
      </c>
      <c r="L23" s="210">
        <v>0</v>
      </c>
      <c r="M23" s="211">
        <v>3.2</v>
      </c>
      <c r="N23" s="212">
        <v>19.600000000000001</v>
      </c>
      <c r="O23" s="213">
        <v>18.2</v>
      </c>
      <c r="P23" s="208">
        <v>4</v>
      </c>
      <c r="Q23" s="209">
        <v>169</v>
      </c>
      <c r="R23" s="209">
        <v>76</v>
      </c>
      <c r="S23" s="210">
        <v>0</v>
      </c>
      <c r="T23" s="211">
        <v>1.6</v>
      </c>
      <c r="U23" s="212">
        <v>16.900000000000002</v>
      </c>
      <c r="V23" s="213">
        <v>15.200000000000001</v>
      </c>
      <c r="W23" s="208">
        <v>2</v>
      </c>
      <c r="X23" s="209">
        <v>9</v>
      </c>
      <c r="Y23" s="209">
        <v>10</v>
      </c>
      <c r="Z23" s="210">
        <v>0</v>
      </c>
      <c r="AA23" s="211">
        <v>0.8</v>
      </c>
      <c r="AB23" s="212">
        <v>0.9</v>
      </c>
      <c r="AC23" s="213">
        <v>2</v>
      </c>
      <c r="AD23" s="208">
        <v>0</v>
      </c>
      <c r="AE23" s="209">
        <v>76</v>
      </c>
      <c r="AF23" s="209">
        <v>58</v>
      </c>
      <c r="AG23" s="210">
        <v>0</v>
      </c>
      <c r="AH23" s="211">
        <v>0</v>
      </c>
      <c r="AI23" s="212">
        <v>7.6000000000000005</v>
      </c>
      <c r="AJ23" s="213">
        <v>11.600000000000001</v>
      </c>
      <c r="AK23" s="208">
        <v>0</v>
      </c>
      <c r="AL23" s="209">
        <v>69</v>
      </c>
      <c r="AM23" s="209">
        <v>62</v>
      </c>
      <c r="AN23" s="210">
        <v>0</v>
      </c>
      <c r="AO23" s="211">
        <v>0</v>
      </c>
      <c r="AP23" s="212">
        <v>6.9</v>
      </c>
      <c r="AQ23" s="213">
        <v>12.4</v>
      </c>
      <c r="AR23" s="208">
        <v>0</v>
      </c>
      <c r="AS23" s="209">
        <v>117</v>
      </c>
      <c r="AT23" s="209">
        <v>51</v>
      </c>
      <c r="AU23" s="210">
        <v>0</v>
      </c>
      <c r="AV23" s="211">
        <v>0</v>
      </c>
      <c r="AW23" s="212">
        <v>11.700000000000001</v>
      </c>
      <c r="AX23" s="213">
        <v>10.200000000000001</v>
      </c>
      <c r="AY23" s="208">
        <v>8</v>
      </c>
      <c r="AZ23" s="209">
        <v>206</v>
      </c>
      <c r="BA23" s="209">
        <v>197</v>
      </c>
      <c r="BB23" s="210">
        <v>0</v>
      </c>
      <c r="BC23" s="211">
        <v>3.2</v>
      </c>
      <c r="BD23" s="212">
        <v>20.6</v>
      </c>
      <c r="BE23" s="213">
        <v>39.400000000000006</v>
      </c>
      <c r="BF23" s="208">
        <v>11</v>
      </c>
      <c r="BG23" s="209">
        <v>197</v>
      </c>
      <c r="BH23" s="209">
        <v>247</v>
      </c>
      <c r="BI23" s="210">
        <v>0</v>
      </c>
      <c r="BJ23" s="211">
        <v>4.4000000000000004</v>
      </c>
      <c r="BK23" s="212">
        <v>19.700000000000003</v>
      </c>
      <c r="BL23" s="213">
        <v>49.400000000000006</v>
      </c>
      <c r="BM23" s="208">
        <v>0</v>
      </c>
      <c r="BN23" s="209">
        <v>108</v>
      </c>
      <c r="BO23" s="209">
        <v>112</v>
      </c>
      <c r="BP23" s="210">
        <v>0</v>
      </c>
      <c r="BQ23" s="211">
        <v>0</v>
      </c>
      <c r="BR23" s="212">
        <v>10.8</v>
      </c>
      <c r="BS23" s="213">
        <v>22.400000000000002</v>
      </c>
      <c r="BT23" s="208">
        <v>0</v>
      </c>
      <c r="BU23" s="209">
        <v>134</v>
      </c>
      <c r="BV23" s="209">
        <v>106</v>
      </c>
      <c r="BW23" s="210">
        <v>0</v>
      </c>
      <c r="BX23" s="211">
        <v>0</v>
      </c>
      <c r="BY23" s="212">
        <v>13.4</v>
      </c>
      <c r="BZ23" s="213">
        <v>21.200000000000003</v>
      </c>
      <c r="CA23" s="208">
        <v>7</v>
      </c>
      <c r="CB23" s="209">
        <v>181</v>
      </c>
      <c r="CC23" s="209">
        <v>172</v>
      </c>
      <c r="CD23" s="210">
        <v>0</v>
      </c>
      <c r="CE23" s="211">
        <v>2.8000000000000003</v>
      </c>
      <c r="CF23" s="212">
        <v>18.100000000000001</v>
      </c>
      <c r="CG23" s="213">
        <v>34.4</v>
      </c>
      <c r="CH23" s="208">
        <v>43</v>
      </c>
      <c r="CI23" s="209">
        <v>1719</v>
      </c>
      <c r="CJ23" s="209">
        <v>1387</v>
      </c>
      <c r="CK23" s="210">
        <v>0</v>
      </c>
      <c r="CL23" s="211">
        <v>17.2</v>
      </c>
      <c r="CM23" s="212">
        <v>171.9</v>
      </c>
      <c r="CN23" s="213">
        <v>277.40000000000003</v>
      </c>
    </row>
    <row r="24" spans="1:92" ht="18.75" customHeight="1" x14ac:dyDescent="0.15">
      <c r="A24" s="207" t="s">
        <v>101</v>
      </c>
      <c r="B24" s="208">
        <v>0</v>
      </c>
      <c r="C24" s="209">
        <v>0</v>
      </c>
      <c r="D24" s="209">
        <v>0</v>
      </c>
      <c r="E24" s="210">
        <v>0</v>
      </c>
      <c r="F24" s="211">
        <v>0</v>
      </c>
      <c r="G24" s="212">
        <v>0</v>
      </c>
      <c r="H24" s="213">
        <v>0</v>
      </c>
      <c r="I24" s="208">
        <v>0</v>
      </c>
      <c r="J24" s="209">
        <v>23</v>
      </c>
      <c r="K24" s="209">
        <v>112</v>
      </c>
      <c r="L24" s="210">
        <v>0</v>
      </c>
      <c r="M24" s="211">
        <v>0</v>
      </c>
      <c r="N24" s="212">
        <v>2.3000000000000003</v>
      </c>
      <c r="O24" s="213">
        <v>22.400000000000002</v>
      </c>
      <c r="P24" s="208">
        <v>0</v>
      </c>
      <c r="Q24" s="209">
        <v>0</v>
      </c>
      <c r="R24" s="209">
        <v>62</v>
      </c>
      <c r="S24" s="210">
        <v>0</v>
      </c>
      <c r="T24" s="211">
        <v>0</v>
      </c>
      <c r="U24" s="212">
        <v>0</v>
      </c>
      <c r="V24" s="213">
        <v>12.4</v>
      </c>
      <c r="W24" s="208">
        <v>6</v>
      </c>
      <c r="X24" s="209">
        <v>0</v>
      </c>
      <c r="Y24" s="209">
        <v>108</v>
      </c>
      <c r="Z24" s="210">
        <v>0</v>
      </c>
      <c r="AA24" s="211">
        <v>2.4000000000000004</v>
      </c>
      <c r="AB24" s="212">
        <v>0</v>
      </c>
      <c r="AC24" s="213">
        <v>21.6</v>
      </c>
      <c r="AD24" s="208">
        <v>0</v>
      </c>
      <c r="AE24" s="209">
        <v>0</v>
      </c>
      <c r="AF24" s="209">
        <v>0</v>
      </c>
      <c r="AG24" s="210">
        <v>0</v>
      </c>
      <c r="AH24" s="211">
        <v>0</v>
      </c>
      <c r="AI24" s="212">
        <v>0</v>
      </c>
      <c r="AJ24" s="213">
        <v>0</v>
      </c>
      <c r="AK24" s="208">
        <v>0</v>
      </c>
      <c r="AL24" s="209">
        <v>0</v>
      </c>
      <c r="AM24" s="209">
        <v>23</v>
      </c>
      <c r="AN24" s="210">
        <v>0</v>
      </c>
      <c r="AO24" s="211">
        <v>0</v>
      </c>
      <c r="AP24" s="212">
        <v>0</v>
      </c>
      <c r="AQ24" s="213">
        <v>4.6000000000000005</v>
      </c>
      <c r="AR24" s="208">
        <v>0</v>
      </c>
      <c r="AS24" s="209">
        <v>0</v>
      </c>
      <c r="AT24" s="209">
        <v>0</v>
      </c>
      <c r="AU24" s="210">
        <v>0</v>
      </c>
      <c r="AV24" s="211">
        <v>0</v>
      </c>
      <c r="AW24" s="212">
        <v>0</v>
      </c>
      <c r="AX24" s="213">
        <v>0</v>
      </c>
      <c r="AY24" s="208">
        <v>0</v>
      </c>
      <c r="AZ24" s="209">
        <v>0</v>
      </c>
      <c r="BA24" s="209">
        <v>36</v>
      </c>
      <c r="BB24" s="210">
        <v>0</v>
      </c>
      <c r="BC24" s="211">
        <v>0</v>
      </c>
      <c r="BD24" s="212">
        <v>0</v>
      </c>
      <c r="BE24" s="213">
        <v>7.2</v>
      </c>
      <c r="BF24" s="208">
        <v>0</v>
      </c>
      <c r="BG24" s="209">
        <v>50</v>
      </c>
      <c r="BH24" s="209">
        <v>11</v>
      </c>
      <c r="BI24" s="210">
        <v>0</v>
      </c>
      <c r="BJ24" s="211">
        <v>0</v>
      </c>
      <c r="BK24" s="212">
        <v>5</v>
      </c>
      <c r="BL24" s="213">
        <v>2.2000000000000002</v>
      </c>
      <c r="BM24" s="208">
        <v>0</v>
      </c>
      <c r="BN24" s="209">
        <v>0</v>
      </c>
      <c r="BO24" s="209">
        <v>0</v>
      </c>
      <c r="BP24" s="210">
        <v>0</v>
      </c>
      <c r="BQ24" s="211">
        <v>0</v>
      </c>
      <c r="BR24" s="212">
        <v>0</v>
      </c>
      <c r="BS24" s="213">
        <v>0</v>
      </c>
      <c r="BT24" s="208">
        <v>0</v>
      </c>
      <c r="BU24" s="209">
        <v>0</v>
      </c>
      <c r="BV24" s="209">
        <v>0</v>
      </c>
      <c r="BW24" s="210">
        <v>0</v>
      </c>
      <c r="BX24" s="211">
        <v>0</v>
      </c>
      <c r="BY24" s="212">
        <v>0</v>
      </c>
      <c r="BZ24" s="213">
        <v>0</v>
      </c>
      <c r="CA24" s="208">
        <v>0</v>
      </c>
      <c r="CB24" s="209">
        <v>54</v>
      </c>
      <c r="CC24" s="209">
        <v>116</v>
      </c>
      <c r="CD24" s="210">
        <v>0</v>
      </c>
      <c r="CE24" s="211">
        <v>0</v>
      </c>
      <c r="CF24" s="212">
        <v>5.4</v>
      </c>
      <c r="CG24" s="213">
        <v>23.200000000000003</v>
      </c>
      <c r="CH24" s="208">
        <v>6</v>
      </c>
      <c r="CI24" s="209">
        <v>127</v>
      </c>
      <c r="CJ24" s="209">
        <v>468</v>
      </c>
      <c r="CK24" s="210">
        <v>0</v>
      </c>
      <c r="CL24" s="211">
        <v>2.4000000000000004</v>
      </c>
      <c r="CM24" s="212">
        <v>12.700000000000001</v>
      </c>
      <c r="CN24" s="213">
        <v>93.600000000000009</v>
      </c>
    </row>
    <row r="25" spans="1:92" ht="18.75" customHeight="1" x14ac:dyDescent="0.15">
      <c r="A25" s="207" t="s">
        <v>102</v>
      </c>
      <c r="B25" s="208">
        <v>0</v>
      </c>
      <c r="C25" s="209">
        <v>88</v>
      </c>
      <c r="D25" s="209">
        <v>109</v>
      </c>
      <c r="E25" s="210">
        <v>0</v>
      </c>
      <c r="F25" s="211">
        <v>0</v>
      </c>
      <c r="G25" s="212">
        <v>8.8000000000000007</v>
      </c>
      <c r="H25" s="213">
        <v>21.8</v>
      </c>
      <c r="I25" s="208">
        <v>4</v>
      </c>
      <c r="J25" s="209">
        <v>100</v>
      </c>
      <c r="K25" s="209">
        <v>125</v>
      </c>
      <c r="L25" s="210">
        <v>0</v>
      </c>
      <c r="M25" s="211">
        <v>1.6</v>
      </c>
      <c r="N25" s="212">
        <v>10</v>
      </c>
      <c r="O25" s="213">
        <v>25</v>
      </c>
      <c r="P25" s="208">
        <v>5</v>
      </c>
      <c r="Q25" s="209">
        <v>84</v>
      </c>
      <c r="R25" s="209">
        <v>231</v>
      </c>
      <c r="S25" s="210">
        <v>0</v>
      </c>
      <c r="T25" s="211">
        <v>2</v>
      </c>
      <c r="U25" s="212">
        <v>8.4</v>
      </c>
      <c r="V25" s="213">
        <v>46.2</v>
      </c>
      <c r="W25" s="208">
        <v>0</v>
      </c>
      <c r="X25" s="209">
        <v>0</v>
      </c>
      <c r="Y25" s="209">
        <v>43</v>
      </c>
      <c r="Z25" s="210">
        <v>0</v>
      </c>
      <c r="AA25" s="211">
        <v>0</v>
      </c>
      <c r="AB25" s="212">
        <v>0</v>
      </c>
      <c r="AC25" s="213">
        <v>8.6</v>
      </c>
      <c r="AD25" s="208">
        <v>0</v>
      </c>
      <c r="AE25" s="209">
        <v>156</v>
      </c>
      <c r="AF25" s="209">
        <v>162</v>
      </c>
      <c r="AG25" s="210">
        <v>0</v>
      </c>
      <c r="AH25" s="211">
        <v>0</v>
      </c>
      <c r="AI25" s="212">
        <v>15.600000000000001</v>
      </c>
      <c r="AJ25" s="213">
        <v>32.4</v>
      </c>
      <c r="AK25" s="208">
        <v>1</v>
      </c>
      <c r="AL25" s="209">
        <v>78</v>
      </c>
      <c r="AM25" s="209">
        <v>72</v>
      </c>
      <c r="AN25" s="210">
        <v>0</v>
      </c>
      <c r="AO25" s="211">
        <v>0.4</v>
      </c>
      <c r="AP25" s="212">
        <v>7.8000000000000007</v>
      </c>
      <c r="AQ25" s="213">
        <v>14.4</v>
      </c>
      <c r="AR25" s="208">
        <v>0</v>
      </c>
      <c r="AS25" s="209">
        <v>69</v>
      </c>
      <c r="AT25" s="209">
        <v>48</v>
      </c>
      <c r="AU25" s="210">
        <v>0</v>
      </c>
      <c r="AV25" s="211">
        <v>0</v>
      </c>
      <c r="AW25" s="212">
        <v>6.9</v>
      </c>
      <c r="AX25" s="213">
        <v>9.6000000000000014</v>
      </c>
      <c r="AY25" s="208">
        <v>2</v>
      </c>
      <c r="AZ25" s="209">
        <v>234</v>
      </c>
      <c r="BA25" s="209">
        <v>84</v>
      </c>
      <c r="BB25" s="210">
        <v>0</v>
      </c>
      <c r="BC25" s="211">
        <v>0.8</v>
      </c>
      <c r="BD25" s="212">
        <v>23.400000000000002</v>
      </c>
      <c r="BE25" s="213">
        <v>16.8</v>
      </c>
      <c r="BF25" s="208">
        <v>2</v>
      </c>
      <c r="BG25" s="209">
        <v>51</v>
      </c>
      <c r="BH25" s="209">
        <v>288</v>
      </c>
      <c r="BI25" s="210">
        <v>0</v>
      </c>
      <c r="BJ25" s="211">
        <v>0.8</v>
      </c>
      <c r="BK25" s="212">
        <v>5.1000000000000005</v>
      </c>
      <c r="BL25" s="213">
        <v>57.6</v>
      </c>
      <c r="BM25" s="208">
        <v>5</v>
      </c>
      <c r="BN25" s="209">
        <v>18</v>
      </c>
      <c r="BO25" s="209">
        <v>109</v>
      </c>
      <c r="BP25" s="210">
        <v>0</v>
      </c>
      <c r="BQ25" s="211">
        <v>2</v>
      </c>
      <c r="BR25" s="212">
        <v>1.8</v>
      </c>
      <c r="BS25" s="213">
        <v>21.8</v>
      </c>
      <c r="BT25" s="208">
        <v>1</v>
      </c>
      <c r="BU25" s="209">
        <v>98</v>
      </c>
      <c r="BV25" s="209">
        <v>116</v>
      </c>
      <c r="BW25" s="210">
        <v>0</v>
      </c>
      <c r="BX25" s="211">
        <v>0.4</v>
      </c>
      <c r="BY25" s="212">
        <v>9.8000000000000007</v>
      </c>
      <c r="BZ25" s="213">
        <v>23.200000000000003</v>
      </c>
      <c r="CA25" s="208">
        <v>0</v>
      </c>
      <c r="CB25" s="209">
        <v>76</v>
      </c>
      <c r="CC25" s="209">
        <v>34</v>
      </c>
      <c r="CD25" s="210">
        <v>0</v>
      </c>
      <c r="CE25" s="211">
        <v>0</v>
      </c>
      <c r="CF25" s="212">
        <v>7.6000000000000005</v>
      </c>
      <c r="CG25" s="213">
        <v>6.8000000000000007</v>
      </c>
      <c r="CH25" s="208">
        <v>20</v>
      </c>
      <c r="CI25" s="209">
        <v>1052</v>
      </c>
      <c r="CJ25" s="209">
        <v>1421</v>
      </c>
      <c r="CK25" s="210">
        <v>0</v>
      </c>
      <c r="CL25" s="211">
        <v>8</v>
      </c>
      <c r="CM25" s="212">
        <v>105.2</v>
      </c>
      <c r="CN25" s="213">
        <v>284.2</v>
      </c>
    </row>
    <row r="26" spans="1:92" ht="18.75" customHeight="1" x14ac:dyDescent="0.15">
      <c r="A26" s="207" t="s">
        <v>103</v>
      </c>
      <c r="B26" s="208">
        <v>0</v>
      </c>
      <c r="C26" s="209">
        <v>173</v>
      </c>
      <c r="D26" s="209">
        <v>175</v>
      </c>
      <c r="E26" s="210">
        <v>0</v>
      </c>
      <c r="F26" s="211">
        <v>0</v>
      </c>
      <c r="G26" s="212">
        <v>17.3</v>
      </c>
      <c r="H26" s="213">
        <v>35</v>
      </c>
      <c r="I26" s="208">
        <v>0</v>
      </c>
      <c r="J26" s="209">
        <v>128</v>
      </c>
      <c r="K26" s="209">
        <v>111</v>
      </c>
      <c r="L26" s="210">
        <v>33</v>
      </c>
      <c r="M26" s="211">
        <v>0</v>
      </c>
      <c r="N26" s="212">
        <v>12.8</v>
      </c>
      <c r="O26" s="213">
        <v>22.200000000000003</v>
      </c>
      <c r="P26" s="208">
        <v>5</v>
      </c>
      <c r="Q26" s="209">
        <v>440</v>
      </c>
      <c r="R26" s="209">
        <v>154</v>
      </c>
      <c r="S26" s="210">
        <v>64</v>
      </c>
      <c r="T26" s="211">
        <v>2</v>
      </c>
      <c r="U26" s="212">
        <v>44</v>
      </c>
      <c r="V26" s="213">
        <v>30.8</v>
      </c>
      <c r="W26" s="208">
        <v>0</v>
      </c>
      <c r="X26" s="209">
        <v>54</v>
      </c>
      <c r="Y26" s="209">
        <v>37</v>
      </c>
      <c r="Z26" s="210">
        <v>5</v>
      </c>
      <c r="AA26" s="211">
        <v>0</v>
      </c>
      <c r="AB26" s="212">
        <v>5.4</v>
      </c>
      <c r="AC26" s="213">
        <v>7.4</v>
      </c>
      <c r="AD26" s="208">
        <v>0</v>
      </c>
      <c r="AE26" s="209">
        <v>9</v>
      </c>
      <c r="AF26" s="209">
        <v>100</v>
      </c>
      <c r="AG26" s="210">
        <v>7</v>
      </c>
      <c r="AH26" s="211">
        <v>0</v>
      </c>
      <c r="AI26" s="212">
        <v>0.9</v>
      </c>
      <c r="AJ26" s="213">
        <v>20</v>
      </c>
      <c r="AK26" s="208">
        <v>0</v>
      </c>
      <c r="AL26" s="209">
        <v>0</v>
      </c>
      <c r="AM26" s="209">
        <v>0</v>
      </c>
      <c r="AN26" s="210">
        <v>0</v>
      </c>
      <c r="AO26" s="211">
        <v>0</v>
      </c>
      <c r="AP26" s="212">
        <v>0</v>
      </c>
      <c r="AQ26" s="213">
        <v>0</v>
      </c>
      <c r="AR26" s="208">
        <v>0</v>
      </c>
      <c r="AS26" s="209">
        <v>353</v>
      </c>
      <c r="AT26" s="209">
        <v>366</v>
      </c>
      <c r="AU26" s="210">
        <v>108</v>
      </c>
      <c r="AV26" s="211">
        <v>0</v>
      </c>
      <c r="AW26" s="212">
        <v>35.300000000000004</v>
      </c>
      <c r="AX26" s="213">
        <v>73.2</v>
      </c>
      <c r="AY26" s="208">
        <v>3</v>
      </c>
      <c r="AZ26" s="209">
        <v>228</v>
      </c>
      <c r="BA26" s="209">
        <v>193</v>
      </c>
      <c r="BB26" s="210">
        <v>6</v>
      </c>
      <c r="BC26" s="211">
        <v>1.2000000000000002</v>
      </c>
      <c r="BD26" s="212">
        <v>22.8</v>
      </c>
      <c r="BE26" s="213">
        <v>38.6</v>
      </c>
      <c r="BF26" s="208">
        <v>6</v>
      </c>
      <c r="BG26" s="209">
        <v>94</v>
      </c>
      <c r="BH26" s="209">
        <v>74</v>
      </c>
      <c r="BI26" s="210">
        <v>0</v>
      </c>
      <c r="BJ26" s="211">
        <v>2.4000000000000004</v>
      </c>
      <c r="BK26" s="212">
        <v>9.4</v>
      </c>
      <c r="BL26" s="213">
        <v>14.8</v>
      </c>
      <c r="BM26" s="208">
        <v>0</v>
      </c>
      <c r="BN26" s="209">
        <v>135</v>
      </c>
      <c r="BO26" s="209">
        <v>170</v>
      </c>
      <c r="BP26" s="210">
        <v>16</v>
      </c>
      <c r="BQ26" s="211">
        <v>0</v>
      </c>
      <c r="BR26" s="212">
        <v>13.5</v>
      </c>
      <c r="BS26" s="213">
        <v>34</v>
      </c>
      <c r="BT26" s="208">
        <v>0</v>
      </c>
      <c r="BU26" s="209">
        <v>75</v>
      </c>
      <c r="BV26" s="209">
        <v>81</v>
      </c>
      <c r="BW26" s="210">
        <v>28</v>
      </c>
      <c r="BX26" s="211">
        <v>0</v>
      </c>
      <c r="BY26" s="212">
        <v>7.5</v>
      </c>
      <c r="BZ26" s="213">
        <v>16.2</v>
      </c>
      <c r="CA26" s="208">
        <v>0</v>
      </c>
      <c r="CB26" s="209">
        <v>40</v>
      </c>
      <c r="CC26" s="209">
        <v>190</v>
      </c>
      <c r="CD26" s="210">
        <v>24</v>
      </c>
      <c r="CE26" s="211">
        <v>0</v>
      </c>
      <c r="CF26" s="212">
        <v>4</v>
      </c>
      <c r="CG26" s="213">
        <v>38</v>
      </c>
      <c r="CH26" s="208">
        <v>14</v>
      </c>
      <c r="CI26" s="209">
        <v>1729</v>
      </c>
      <c r="CJ26" s="209">
        <v>1651</v>
      </c>
      <c r="CK26" s="210">
        <v>291</v>
      </c>
      <c r="CL26" s="211">
        <v>5.6000000000000005</v>
      </c>
      <c r="CM26" s="212">
        <v>172.9</v>
      </c>
      <c r="CN26" s="213">
        <v>330.20000000000005</v>
      </c>
    </row>
    <row r="27" spans="1:92" ht="18.75" customHeight="1" x14ac:dyDescent="0.15">
      <c r="A27" s="207" t="s">
        <v>104</v>
      </c>
      <c r="B27" s="208">
        <v>0</v>
      </c>
      <c r="C27" s="209">
        <v>101</v>
      </c>
      <c r="D27" s="209">
        <v>200</v>
      </c>
      <c r="E27" s="210">
        <v>49</v>
      </c>
      <c r="F27" s="211">
        <v>0</v>
      </c>
      <c r="G27" s="212">
        <v>10.100000000000001</v>
      </c>
      <c r="H27" s="213">
        <v>40</v>
      </c>
      <c r="I27" s="208">
        <v>0</v>
      </c>
      <c r="J27" s="209">
        <v>36</v>
      </c>
      <c r="K27" s="209">
        <v>13</v>
      </c>
      <c r="L27" s="210">
        <v>2</v>
      </c>
      <c r="M27" s="211">
        <v>0</v>
      </c>
      <c r="N27" s="212">
        <v>3.6</v>
      </c>
      <c r="O27" s="213">
        <v>2.6</v>
      </c>
      <c r="P27" s="208">
        <v>0</v>
      </c>
      <c r="Q27" s="209">
        <v>307</v>
      </c>
      <c r="R27" s="209">
        <v>324</v>
      </c>
      <c r="S27" s="210">
        <v>19</v>
      </c>
      <c r="T27" s="211">
        <v>0</v>
      </c>
      <c r="U27" s="212">
        <v>30.700000000000003</v>
      </c>
      <c r="V27" s="213">
        <v>64.8</v>
      </c>
      <c r="W27" s="208">
        <v>0</v>
      </c>
      <c r="X27" s="209">
        <v>48</v>
      </c>
      <c r="Y27" s="209">
        <v>53</v>
      </c>
      <c r="Z27" s="210">
        <v>13</v>
      </c>
      <c r="AA27" s="211">
        <v>0</v>
      </c>
      <c r="AB27" s="212">
        <v>4.8000000000000007</v>
      </c>
      <c r="AC27" s="213">
        <v>10.600000000000001</v>
      </c>
      <c r="AD27" s="208">
        <v>7</v>
      </c>
      <c r="AE27" s="209">
        <v>60</v>
      </c>
      <c r="AF27" s="209">
        <v>48</v>
      </c>
      <c r="AG27" s="210">
        <v>33</v>
      </c>
      <c r="AH27" s="211">
        <v>2.8000000000000003</v>
      </c>
      <c r="AI27" s="212">
        <v>6</v>
      </c>
      <c r="AJ27" s="213">
        <v>9.6000000000000014</v>
      </c>
      <c r="AK27" s="208">
        <v>0</v>
      </c>
      <c r="AL27" s="209">
        <v>0</v>
      </c>
      <c r="AM27" s="209">
        <v>0</v>
      </c>
      <c r="AN27" s="210">
        <v>0</v>
      </c>
      <c r="AO27" s="211">
        <v>0</v>
      </c>
      <c r="AP27" s="212">
        <v>0</v>
      </c>
      <c r="AQ27" s="213">
        <v>0</v>
      </c>
      <c r="AR27" s="208">
        <v>0</v>
      </c>
      <c r="AS27" s="209">
        <v>129</v>
      </c>
      <c r="AT27" s="209">
        <v>163</v>
      </c>
      <c r="AU27" s="210">
        <v>12</v>
      </c>
      <c r="AV27" s="211">
        <v>0</v>
      </c>
      <c r="AW27" s="212">
        <v>12.9</v>
      </c>
      <c r="AX27" s="213">
        <v>32.6</v>
      </c>
      <c r="AY27" s="208">
        <v>10</v>
      </c>
      <c r="AZ27" s="209">
        <v>392</v>
      </c>
      <c r="BA27" s="209">
        <v>548</v>
      </c>
      <c r="BB27" s="210">
        <v>66</v>
      </c>
      <c r="BC27" s="211">
        <v>4</v>
      </c>
      <c r="BD27" s="212">
        <v>39.200000000000003</v>
      </c>
      <c r="BE27" s="213">
        <v>109.60000000000001</v>
      </c>
      <c r="BF27" s="208">
        <v>0</v>
      </c>
      <c r="BG27" s="209">
        <v>711</v>
      </c>
      <c r="BH27" s="209">
        <v>366</v>
      </c>
      <c r="BI27" s="210">
        <v>19</v>
      </c>
      <c r="BJ27" s="211">
        <v>0</v>
      </c>
      <c r="BK27" s="212">
        <v>71.100000000000009</v>
      </c>
      <c r="BL27" s="213">
        <v>73.2</v>
      </c>
      <c r="BM27" s="208">
        <v>2</v>
      </c>
      <c r="BN27" s="209">
        <v>309</v>
      </c>
      <c r="BO27" s="209">
        <v>392</v>
      </c>
      <c r="BP27" s="210">
        <v>86</v>
      </c>
      <c r="BQ27" s="211">
        <v>0.8</v>
      </c>
      <c r="BR27" s="212">
        <v>30.900000000000002</v>
      </c>
      <c r="BS27" s="213">
        <v>78.400000000000006</v>
      </c>
      <c r="BT27" s="208">
        <v>0</v>
      </c>
      <c r="BU27" s="209">
        <v>293</v>
      </c>
      <c r="BV27" s="209">
        <v>298</v>
      </c>
      <c r="BW27" s="210">
        <v>39</v>
      </c>
      <c r="BX27" s="211">
        <v>0</v>
      </c>
      <c r="BY27" s="212">
        <v>29.3</v>
      </c>
      <c r="BZ27" s="213">
        <v>59.6</v>
      </c>
      <c r="CA27" s="208">
        <v>0</v>
      </c>
      <c r="CB27" s="209">
        <v>84</v>
      </c>
      <c r="CC27" s="209">
        <v>138</v>
      </c>
      <c r="CD27" s="210">
        <v>53</v>
      </c>
      <c r="CE27" s="211">
        <v>0</v>
      </c>
      <c r="CF27" s="212">
        <v>8.4</v>
      </c>
      <c r="CG27" s="213">
        <v>27.6</v>
      </c>
      <c r="CH27" s="208">
        <v>19</v>
      </c>
      <c r="CI27" s="209">
        <v>2470</v>
      </c>
      <c r="CJ27" s="209">
        <v>2543</v>
      </c>
      <c r="CK27" s="210">
        <v>391</v>
      </c>
      <c r="CL27" s="211">
        <v>7.6000000000000005</v>
      </c>
      <c r="CM27" s="212">
        <v>247</v>
      </c>
      <c r="CN27" s="213">
        <v>508.6</v>
      </c>
    </row>
    <row r="28" spans="1:92" ht="18.75" customHeight="1" x14ac:dyDescent="0.15">
      <c r="A28" s="207" t="s">
        <v>105</v>
      </c>
      <c r="B28" s="208">
        <v>30</v>
      </c>
      <c r="C28" s="209">
        <v>395</v>
      </c>
      <c r="D28" s="209">
        <v>271</v>
      </c>
      <c r="E28" s="210">
        <v>50</v>
      </c>
      <c r="F28" s="211">
        <v>12</v>
      </c>
      <c r="G28" s="212">
        <v>39.5</v>
      </c>
      <c r="H28" s="213">
        <v>54.2</v>
      </c>
      <c r="I28" s="208">
        <v>4</v>
      </c>
      <c r="J28" s="209">
        <v>342</v>
      </c>
      <c r="K28" s="209">
        <v>187</v>
      </c>
      <c r="L28" s="210">
        <v>37</v>
      </c>
      <c r="M28" s="211">
        <v>1.6</v>
      </c>
      <c r="N28" s="212">
        <v>34.200000000000003</v>
      </c>
      <c r="O28" s="213">
        <v>37.4</v>
      </c>
      <c r="P28" s="208">
        <v>22</v>
      </c>
      <c r="Q28" s="209">
        <v>254</v>
      </c>
      <c r="R28" s="209">
        <v>100</v>
      </c>
      <c r="S28" s="210">
        <v>75</v>
      </c>
      <c r="T28" s="211">
        <v>8.8000000000000007</v>
      </c>
      <c r="U28" s="212">
        <v>25.400000000000002</v>
      </c>
      <c r="V28" s="213">
        <v>20</v>
      </c>
      <c r="W28" s="208">
        <v>0</v>
      </c>
      <c r="X28" s="209">
        <v>118</v>
      </c>
      <c r="Y28" s="209">
        <v>47</v>
      </c>
      <c r="Z28" s="210">
        <v>17</v>
      </c>
      <c r="AA28" s="211">
        <v>0</v>
      </c>
      <c r="AB28" s="212">
        <v>11.8</v>
      </c>
      <c r="AC28" s="213">
        <v>9.4</v>
      </c>
      <c r="AD28" s="208">
        <v>16</v>
      </c>
      <c r="AE28" s="209">
        <v>273</v>
      </c>
      <c r="AF28" s="209">
        <v>8</v>
      </c>
      <c r="AG28" s="210">
        <v>118</v>
      </c>
      <c r="AH28" s="211">
        <v>6.4</v>
      </c>
      <c r="AI28" s="212">
        <v>27.3</v>
      </c>
      <c r="AJ28" s="213">
        <v>1.6</v>
      </c>
      <c r="AK28" s="208">
        <v>2</v>
      </c>
      <c r="AL28" s="209">
        <v>106</v>
      </c>
      <c r="AM28" s="209">
        <v>258</v>
      </c>
      <c r="AN28" s="210">
        <v>92</v>
      </c>
      <c r="AO28" s="211">
        <v>0.8</v>
      </c>
      <c r="AP28" s="212">
        <v>10.600000000000001</v>
      </c>
      <c r="AQ28" s="213">
        <v>51.6</v>
      </c>
      <c r="AR28" s="208">
        <v>0</v>
      </c>
      <c r="AS28" s="209">
        <v>144</v>
      </c>
      <c r="AT28" s="209">
        <v>116</v>
      </c>
      <c r="AU28" s="210">
        <v>14</v>
      </c>
      <c r="AV28" s="211">
        <v>0</v>
      </c>
      <c r="AW28" s="212">
        <v>14.4</v>
      </c>
      <c r="AX28" s="213">
        <v>23.200000000000003</v>
      </c>
      <c r="AY28" s="208">
        <v>2</v>
      </c>
      <c r="AZ28" s="209">
        <v>114</v>
      </c>
      <c r="BA28" s="209">
        <v>196</v>
      </c>
      <c r="BB28" s="210">
        <v>35</v>
      </c>
      <c r="BC28" s="211">
        <v>0.8</v>
      </c>
      <c r="BD28" s="212">
        <v>11.4</v>
      </c>
      <c r="BE28" s="213">
        <v>39.200000000000003</v>
      </c>
      <c r="BF28" s="208">
        <v>1</v>
      </c>
      <c r="BG28" s="209">
        <v>413</v>
      </c>
      <c r="BH28" s="209">
        <v>119</v>
      </c>
      <c r="BI28" s="210">
        <v>73</v>
      </c>
      <c r="BJ28" s="211">
        <v>0.4</v>
      </c>
      <c r="BK28" s="212">
        <v>41.300000000000004</v>
      </c>
      <c r="BL28" s="213">
        <v>23.8</v>
      </c>
      <c r="BM28" s="208">
        <v>0</v>
      </c>
      <c r="BN28" s="209">
        <v>131</v>
      </c>
      <c r="BO28" s="209">
        <v>92</v>
      </c>
      <c r="BP28" s="210">
        <v>95</v>
      </c>
      <c r="BQ28" s="211">
        <v>0</v>
      </c>
      <c r="BR28" s="212">
        <v>13.100000000000001</v>
      </c>
      <c r="BS28" s="213">
        <v>18.400000000000002</v>
      </c>
      <c r="BT28" s="208">
        <v>97</v>
      </c>
      <c r="BU28" s="209">
        <v>447</v>
      </c>
      <c r="BV28" s="209">
        <v>172</v>
      </c>
      <c r="BW28" s="210">
        <v>56</v>
      </c>
      <c r="BX28" s="211">
        <v>38.800000000000004</v>
      </c>
      <c r="BY28" s="212">
        <v>44.7</v>
      </c>
      <c r="BZ28" s="213">
        <v>34.4</v>
      </c>
      <c r="CA28" s="208">
        <v>0</v>
      </c>
      <c r="CB28" s="209">
        <v>325</v>
      </c>
      <c r="CC28" s="209">
        <v>138</v>
      </c>
      <c r="CD28" s="210">
        <v>47</v>
      </c>
      <c r="CE28" s="211">
        <v>0</v>
      </c>
      <c r="CF28" s="212">
        <v>32.5</v>
      </c>
      <c r="CG28" s="213">
        <v>27.6</v>
      </c>
      <c r="CH28" s="208">
        <v>174</v>
      </c>
      <c r="CI28" s="209">
        <v>3062</v>
      </c>
      <c r="CJ28" s="209">
        <v>1704</v>
      </c>
      <c r="CK28" s="210">
        <v>709</v>
      </c>
      <c r="CL28" s="211">
        <v>69.600000000000009</v>
      </c>
      <c r="CM28" s="212">
        <v>306.2</v>
      </c>
      <c r="CN28" s="213">
        <v>340.8</v>
      </c>
    </row>
    <row r="29" spans="1:92" ht="18.75" customHeight="1" x14ac:dyDescent="0.15">
      <c r="A29" s="207" t="s">
        <v>106</v>
      </c>
      <c r="B29" s="208">
        <v>0</v>
      </c>
      <c r="C29" s="209">
        <v>0</v>
      </c>
      <c r="D29" s="209">
        <v>0</v>
      </c>
      <c r="E29" s="210">
        <v>0</v>
      </c>
      <c r="F29" s="211">
        <v>0</v>
      </c>
      <c r="G29" s="212">
        <v>0</v>
      </c>
      <c r="H29" s="213">
        <v>0</v>
      </c>
      <c r="I29" s="208">
        <v>0</v>
      </c>
      <c r="J29" s="209">
        <v>22</v>
      </c>
      <c r="K29" s="209">
        <v>74</v>
      </c>
      <c r="L29" s="210">
        <v>0</v>
      </c>
      <c r="M29" s="211">
        <v>0</v>
      </c>
      <c r="N29" s="212">
        <v>2.2000000000000002</v>
      </c>
      <c r="O29" s="213">
        <v>14.8</v>
      </c>
      <c r="P29" s="208">
        <v>0</v>
      </c>
      <c r="Q29" s="209">
        <v>48</v>
      </c>
      <c r="R29" s="209">
        <v>30</v>
      </c>
      <c r="S29" s="210">
        <v>29</v>
      </c>
      <c r="T29" s="211">
        <v>0</v>
      </c>
      <c r="U29" s="212">
        <v>4.8000000000000007</v>
      </c>
      <c r="V29" s="213">
        <v>6</v>
      </c>
      <c r="W29" s="208">
        <v>0</v>
      </c>
      <c r="X29" s="209">
        <v>0</v>
      </c>
      <c r="Y29" s="209">
        <v>8</v>
      </c>
      <c r="Z29" s="210">
        <v>0</v>
      </c>
      <c r="AA29" s="211">
        <v>0</v>
      </c>
      <c r="AB29" s="212">
        <v>0</v>
      </c>
      <c r="AC29" s="213">
        <v>1.6</v>
      </c>
      <c r="AD29" s="208">
        <v>0</v>
      </c>
      <c r="AE29" s="209">
        <v>0</v>
      </c>
      <c r="AF29" s="209">
        <v>0</v>
      </c>
      <c r="AG29" s="210">
        <v>0</v>
      </c>
      <c r="AH29" s="211">
        <v>0</v>
      </c>
      <c r="AI29" s="212">
        <v>0</v>
      </c>
      <c r="AJ29" s="213">
        <v>0</v>
      </c>
      <c r="AK29" s="208">
        <v>0</v>
      </c>
      <c r="AL29" s="209">
        <v>0</v>
      </c>
      <c r="AM29" s="209">
        <v>0</v>
      </c>
      <c r="AN29" s="210">
        <v>0</v>
      </c>
      <c r="AO29" s="211">
        <v>0</v>
      </c>
      <c r="AP29" s="212">
        <v>0</v>
      </c>
      <c r="AQ29" s="213">
        <v>0</v>
      </c>
      <c r="AR29" s="208">
        <v>6</v>
      </c>
      <c r="AS29" s="209">
        <v>161</v>
      </c>
      <c r="AT29" s="209">
        <v>226</v>
      </c>
      <c r="AU29" s="210">
        <v>8</v>
      </c>
      <c r="AV29" s="211">
        <v>2.4000000000000004</v>
      </c>
      <c r="AW29" s="212">
        <v>16.100000000000001</v>
      </c>
      <c r="AX29" s="213">
        <v>45.2</v>
      </c>
      <c r="AY29" s="208">
        <v>3</v>
      </c>
      <c r="AZ29" s="209">
        <v>190</v>
      </c>
      <c r="BA29" s="209">
        <v>195</v>
      </c>
      <c r="BB29" s="210">
        <v>23</v>
      </c>
      <c r="BC29" s="211">
        <v>1.2000000000000002</v>
      </c>
      <c r="BD29" s="212">
        <v>19</v>
      </c>
      <c r="BE29" s="213">
        <v>39</v>
      </c>
      <c r="BF29" s="208">
        <v>0</v>
      </c>
      <c r="BG29" s="209">
        <v>98</v>
      </c>
      <c r="BH29" s="209">
        <v>31</v>
      </c>
      <c r="BI29" s="210">
        <v>21</v>
      </c>
      <c r="BJ29" s="211">
        <v>0</v>
      </c>
      <c r="BK29" s="212">
        <v>9.8000000000000007</v>
      </c>
      <c r="BL29" s="213">
        <v>6.2</v>
      </c>
      <c r="BM29" s="208">
        <v>0</v>
      </c>
      <c r="BN29" s="209">
        <v>18</v>
      </c>
      <c r="BO29" s="209">
        <v>0</v>
      </c>
      <c r="BP29" s="210">
        <v>3</v>
      </c>
      <c r="BQ29" s="211">
        <v>0</v>
      </c>
      <c r="BR29" s="212">
        <v>1.8</v>
      </c>
      <c r="BS29" s="213">
        <v>0</v>
      </c>
      <c r="BT29" s="208">
        <v>0</v>
      </c>
      <c r="BU29" s="209">
        <v>45</v>
      </c>
      <c r="BV29" s="209">
        <v>0</v>
      </c>
      <c r="BW29" s="210">
        <v>4</v>
      </c>
      <c r="BX29" s="211">
        <v>0</v>
      </c>
      <c r="BY29" s="212">
        <v>4.5</v>
      </c>
      <c r="BZ29" s="213">
        <v>0</v>
      </c>
      <c r="CA29" s="208">
        <v>0</v>
      </c>
      <c r="CB29" s="209">
        <v>14</v>
      </c>
      <c r="CC29" s="209">
        <v>31</v>
      </c>
      <c r="CD29" s="210">
        <v>9</v>
      </c>
      <c r="CE29" s="211">
        <v>0</v>
      </c>
      <c r="CF29" s="212">
        <v>1.4000000000000001</v>
      </c>
      <c r="CG29" s="213">
        <v>6.2</v>
      </c>
      <c r="CH29" s="208">
        <v>9</v>
      </c>
      <c r="CI29" s="209">
        <v>596</v>
      </c>
      <c r="CJ29" s="209">
        <v>595</v>
      </c>
      <c r="CK29" s="210">
        <v>97</v>
      </c>
      <c r="CL29" s="211">
        <v>3.6</v>
      </c>
      <c r="CM29" s="212">
        <v>59.6</v>
      </c>
      <c r="CN29" s="213">
        <v>119</v>
      </c>
    </row>
    <row r="30" spans="1:92" ht="18.75" customHeight="1" x14ac:dyDescent="0.15">
      <c r="A30" s="207" t="s">
        <v>107</v>
      </c>
      <c r="B30" s="208">
        <v>0</v>
      </c>
      <c r="C30" s="209">
        <v>0</v>
      </c>
      <c r="D30" s="209">
        <v>10</v>
      </c>
      <c r="E30" s="210">
        <v>0</v>
      </c>
      <c r="F30" s="211">
        <v>0</v>
      </c>
      <c r="G30" s="212">
        <v>0</v>
      </c>
      <c r="H30" s="213">
        <v>2</v>
      </c>
      <c r="I30" s="208">
        <v>6</v>
      </c>
      <c r="J30" s="209">
        <v>205</v>
      </c>
      <c r="K30" s="209">
        <v>71</v>
      </c>
      <c r="L30" s="210">
        <v>0</v>
      </c>
      <c r="M30" s="211">
        <v>2.4000000000000004</v>
      </c>
      <c r="N30" s="212">
        <v>20.5</v>
      </c>
      <c r="O30" s="213">
        <v>14.200000000000001</v>
      </c>
      <c r="P30" s="208">
        <v>0</v>
      </c>
      <c r="Q30" s="209">
        <v>35</v>
      </c>
      <c r="R30" s="209">
        <v>99</v>
      </c>
      <c r="S30" s="210">
        <v>0</v>
      </c>
      <c r="T30" s="211">
        <v>0</v>
      </c>
      <c r="U30" s="212">
        <v>3.5</v>
      </c>
      <c r="V30" s="213">
        <v>19.8</v>
      </c>
      <c r="W30" s="208">
        <v>0</v>
      </c>
      <c r="X30" s="209">
        <v>0</v>
      </c>
      <c r="Y30" s="209">
        <v>7</v>
      </c>
      <c r="Z30" s="210">
        <v>0</v>
      </c>
      <c r="AA30" s="211">
        <v>0</v>
      </c>
      <c r="AB30" s="212">
        <v>0</v>
      </c>
      <c r="AC30" s="213">
        <v>1.4000000000000001</v>
      </c>
      <c r="AD30" s="208">
        <v>0</v>
      </c>
      <c r="AE30" s="209">
        <v>0</v>
      </c>
      <c r="AF30" s="209">
        <v>0</v>
      </c>
      <c r="AG30" s="210">
        <v>0</v>
      </c>
      <c r="AH30" s="211">
        <v>0</v>
      </c>
      <c r="AI30" s="212">
        <v>0</v>
      </c>
      <c r="AJ30" s="213">
        <v>0</v>
      </c>
      <c r="AK30" s="208">
        <v>0</v>
      </c>
      <c r="AL30" s="209">
        <v>89</v>
      </c>
      <c r="AM30" s="209">
        <v>87</v>
      </c>
      <c r="AN30" s="210">
        <v>0</v>
      </c>
      <c r="AO30" s="211">
        <v>0</v>
      </c>
      <c r="AP30" s="212">
        <v>8.9</v>
      </c>
      <c r="AQ30" s="213">
        <v>17.400000000000002</v>
      </c>
      <c r="AR30" s="208">
        <v>5</v>
      </c>
      <c r="AS30" s="209">
        <v>58</v>
      </c>
      <c r="AT30" s="209">
        <v>27</v>
      </c>
      <c r="AU30" s="210">
        <v>0</v>
      </c>
      <c r="AV30" s="211">
        <v>2</v>
      </c>
      <c r="AW30" s="212">
        <v>5.8000000000000007</v>
      </c>
      <c r="AX30" s="213">
        <v>5.4</v>
      </c>
      <c r="AY30" s="208">
        <v>15</v>
      </c>
      <c r="AZ30" s="209">
        <v>225</v>
      </c>
      <c r="BA30" s="209">
        <v>91</v>
      </c>
      <c r="BB30" s="210">
        <v>0</v>
      </c>
      <c r="BC30" s="211">
        <v>6</v>
      </c>
      <c r="BD30" s="212">
        <v>22.5</v>
      </c>
      <c r="BE30" s="213">
        <v>18.2</v>
      </c>
      <c r="BF30" s="208">
        <v>1</v>
      </c>
      <c r="BG30" s="209">
        <v>55</v>
      </c>
      <c r="BH30" s="209">
        <v>28</v>
      </c>
      <c r="BI30" s="210">
        <v>0</v>
      </c>
      <c r="BJ30" s="211">
        <v>0.4</v>
      </c>
      <c r="BK30" s="212">
        <v>5.5</v>
      </c>
      <c r="BL30" s="213">
        <v>5.6000000000000005</v>
      </c>
      <c r="BM30" s="208">
        <v>0</v>
      </c>
      <c r="BN30" s="209">
        <v>54</v>
      </c>
      <c r="BO30" s="214">
        <v>17</v>
      </c>
      <c r="BP30" s="215">
        <v>0</v>
      </c>
      <c r="BQ30" s="211">
        <v>0</v>
      </c>
      <c r="BR30" s="212">
        <v>5.4</v>
      </c>
      <c r="BS30" s="213">
        <v>3.4000000000000004</v>
      </c>
      <c r="BT30" s="208">
        <v>0</v>
      </c>
      <c r="BU30" s="209">
        <v>85</v>
      </c>
      <c r="BV30" s="214">
        <v>205</v>
      </c>
      <c r="BW30" s="215">
        <v>0</v>
      </c>
      <c r="BX30" s="211">
        <v>0</v>
      </c>
      <c r="BY30" s="212">
        <v>8.5</v>
      </c>
      <c r="BZ30" s="213">
        <v>41</v>
      </c>
      <c r="CA30" s="208">
        <v>0</v>
      </c>
      <c r="CB30" s="209">
        <v>108</v>
      </c>
      <c r="CC30" s="214">
        <v>81</v>
      </c>
      <c r="CD30" s="215">
        <v>0</v>
      </c>
      <c r="CE30" s="211">
        <v>0</v>
      </c>
      <c r="CF30" s="212">
        <v>10.8</v>
      </c>
      <c r="CG30" s="213">
        <v>16.2</v>
      </c>
      <c r="CH30" s="208">
        <v>27</v>
      </c>
      <c r="CI30" s="209">
        <v>914</v>
      </c>
      <c r="CJ30" s="209">
        <v>723</v>
      </c>
      <c r="CK30" s="210">
        <v>0</v>
      </c>
      <c r="CL30" s="211">
        <v>10.8</v>
      </c>
      <c r="CM30" s="212">
        <v>91.4</v>
      </c>
      <c r="CN30" s="213">
        <v>144.6</v>
      </c>
    </row>
    <row r="31" spans="1:92" ht="18.75" customHeight="1" x14ac:dyDescent="0.15">
      <c r="A31" s="207" t="s">
        <v>108</v>
      </c>
      <c r="B31" s="208">
        <v>0</v>
      </c>
      <c r="C31" s="209">
        <v>0</v>
      </c>
      <c r="D31" s="209">
        <v>0</v>
      </c>
      <c r="E31" s="210">
        <v>0</v>
      </c>
      <c r="F31" s="211">
        <v>0</v>
      </c>
      <c r="G31" s="212">
        <v>0</v>
      </c>
      <c r="H31" s="213">
        <v>0</v>
      </c>
      <c r="I31" s="208">
        <v>0</v>
      </c>
      <c r="J31" s="209">
        <v>32</v>
      </c>
      <c r="K31" s="209">
        <v>0</v>
      </c>
      <c r="L31" s="210">
        <v>0</v>
      </c>
      <c r="M31" s="211">
        <v>0</v>
      </c>
      <c r="N31" s="212">
        <v>3.2</v>
      </c>
      <c r="O31" s="213">
        <v>0</v>
      </c>
      <c r="P31" s="208">
        <v>0</v>
      </c>
      <c r="Q31" s="209">
        <v>116</v>
      </c>
      <c r="R31" s="209">
        <v>23</v>
      </c>
      <c r="S31" s="210">
        <v>0</v>
      </c>
      <c r="T31" s="211">
        <v>0</v>
      </c>
      <c r="U31" s="212">
        <v>11.600000000000001</v>
      </c>
      <c r="V31" s="213">
        <v>4.6000000000000005</v>
      </c>
      <c r="W31" s="208">
        <v>0</v>
      </c>
      <c r="X31" s="209">
        <v>0</v>
      </c>
      <c r="Y31" s="209">
        <v>0</v>
      </c>
      <c r="Z31" s="210">
        <v>0</v>
      </c>
      <c r="AA31" s="211">
        <v>0</v>
      </c>
      <c r="AB31" s="212">
        <v>0</v>
      </c>
      <c r="AC31" s="213">
        <v>0</v>
      </c>
      <c r="AD31" s="208">
        <v>0</v>
      </c>
      <c r="AE31" s="209">
        <v>0</v>
      </c>
      <c r="AF31" s="209">
        <v>0</v>
      </c>
      <c r="AG31" s="210">
        <v>0</v>
      </c>
      <c r="AH31" s="211">
        <v>0</v>
      </c>
      <c r="AI31" s="212">
        <v>0</v>
      </c>
      <c r="AJ31" s="213">
        <v>0</v>
      </c>
      <c r="AK31" s="208">
        <v>0</v>
      </c>
      <c r="AL31" s="209">
        <v>0</v>
      </c>
      <c r="AM31" s="209">
        <v>0</v>
      </c>
      <c r="AN31" s="210">
        <v>0</v>
      </c>
      <c r="AO31" s="211">
        <v>0</v>
      </c>
      <c r="AP31" s="212">
        <v>0</v>
      </c>
      <c r="AQ31" s="213">
        <v>0</v>
      </c>
      <c r="AR31" s="208">
        <v>0</v>
      </c>
      <c r="AS31" s="209">
        <v>21</v>
      </c>
      <c r="AT31" s="209">
        <v>67</v>
      </c>
      <c r="AU31" s="210">
        <v>0</v>
      </c>
      <c r="AV31" s="211">
        <v>0</v>
      </c>
      <c r="AW31" s="212">
        <v>2.1</v>
      </c>
      <c r="AX31" s="213">
        <v>13.4</v>
      </c>
      <c r="AY31" s="208">
        <v>4</v>
      </c>
      <c r="AZ31" s="209">
        <v>141</v>
      </c>
      <c r="BA31" s="209">
        <v>33</v>
      </c>
      <c r="BB31" s="210">
        <v>0</v>
      </c>
      <c r="BC31" s="211">
        <v>1.6</v>
      </c>
      <c r="BD31" s="212">
        <v>14.100000000000001</v>
      </c>
      <c r="BE31" s="213">
        <v>6.6000000000000005</v>
      </c>
      <c r="BF31" s="208">
        <v>0</v>
      </c>
      <c r="BG31" s="209">
        <v>56</v>
      </c>
      <c r="BH31" s="209">
        <v>32</v>
      </c>
      <c r="BI31" s="210">
        <v>0</v>
      </c>
      <c r="BJ31" s="211">
        <v>0</v>
      </c>
      <c r="BK31" s="212">
        <v>5.6000000000000005</v>
      </c>
      <c r="BL31" s="213">
        <v>6.4</v>
      </c>
      <c r="BM31" s="208">
        <v>0</v>
      </c>
      <c r="BN31" s="209">
        <v>0</v>
      </c>
      <c r="BO31" s="209">
        <v>0</v>
      </c>
      <c r="BP31" s="210">
        <v>0</v>
      </c>
      <c r="BQ31" s="211">
        <v>0</v>
      </c>
      <c r="BR31" s="212">
        <v>0</v>
      </c>
      <c r="BS31" s="213">
        <v>0</v>
      </c>
      <c r="BT31" s="208">
        <v>0</v>
      </c>
      <c r="BU31" s="209">
        <v>28</v>
      </c>
      <c r="BV31" s="209">
        <v>62</v>
      </c>
      <c r="BW31" s="210">
        <v>0</v>
      </c>
      <c r="BX31" s="211">
        <v>0</v>
      </c>
      <c r="BY31" s="212">
        <v>2.8000000000000003</v>
      </c>
      <c r="BZ31" s="213">
        <v>12.4</v>
      </c>
      <c r="CA31" s="208">
        <v>0</v>
      </c>
      <c r="CB31" s="209">
        <v>39</v>
      </c>
      <c r="CC31" s="209">
        <v>35</v>
      </c>
      <c r="CD31" s="210">
        <v>0</v>
      </c>
      <c r="CE31" s="211">
        <v>0</v>
      </c>
      <c r="CF31" s="212">
        <v>3.9000000000000004</v>
      </c>
      <c r="CG31" s="213">
        <v>7</v>
      </c>
      <c r="CH31" s="208">
        <v>4</v>
      </c>
      <c r="CI31" s="209">
        <v>433</v>
      </c>
      <c r="CJ31" s="209">
        <v>252</v>
      </c>
      <c r="CK31" s="210">
        <v>0</v>
      </c>
      <c r="CL31" s="211">
        <v>1.6</v>
      </c>
      <c r="CM31" s="212">
        <v>43.300000000000004</v>
      </c>
      <c r="CN31" s="213">
        <v>50.400000000000006</v>
      </c>
    </row>
    <row r="32" spans="1:92" ht="18.75" customHeight="1" x14ac:dyDescent="0.15">
      <c r="A32" s="207" t="s">
        <v>109</v>
      </c>
      <c r="B32" s="208">
        <v>5</v>
      </c>
      <c r="C32" s="209">
        <v>74</v>
      </c>
      <c r="D32" s="209">
        <v>54</v>
      </c>
      <c r="E32" s="210">
        <v>0</v>
      </c>
      <c r="F32" s="211">
        <v>2</v>
      </c>
      <c r="G32" s="212">
        <v>7.4</v>
      </c>
      <c r="H32" s="213">
        <v>10.8</v>
      </c>
      <c r="I32" s="208">
        <v>0</v>
      </c>
      <c r="J32" s="209">
        <v>0</v>
      </c>
      <c r="K32" s="209">
        <v>0</v>
      </c>
      <c r="L32" s="210">
        <v>0</v>
      </c>
      <c r="M32" s="211">
        <v>0</v>
      </c>
      <c r="N32" s="212">
        <v>0</v>
      </c>
      <c r="O32" s="213">
        <v>0</v>
      </c>
      <c r="P32" s="208">
        <v>0</v>
      </c>
      <c r="Q32" s="209">
        <v>0</v>
      </c>
      <c r="R32" s="209">
        <v>0</v>
      </c>
      <c r="S32" s="210">
        <v>0</v>
      </c>
      <c r="T32" s="211">
        <v>0</v>
      </c>
      <c r="U32" s="212">
        <v>0</v>
      </c>
      <c r="V32" s="213">
        <v>0</v>
      </c>
      <c r="W32" s="208">
        <v>0</v>
      </c>
      <c r="X32" s="209">
        <v>0</v>
      </c>
      <c r="Y32" s="209">
        <v>0</v>
      </c>
      <c r="Z32" s="210">
        <v>0</v>
      </c>
      <c r="AA32" s="211">
        <v>0</v>
      </c>
      <c r="AB32" s="212">
        <v>0</v>
      </c>
      <c r="AC32" s="213">
        <v>0</v>
      </c>
      <c r="AD32" s="208">
        <v>4</v>
      </c>
      <c r="AE32" s="209">
        <v>132</v>
      </c>
      <c r="AF32" s="209">
        <v>22</v>
      </c>
      <c r="AG32" s="210">
        <v>0</v>
      </c>
      <c r="AH32" s="211">
        <v>1.6</v>
      </c>
      <c r="AI32" s="212">
        <v>13.200000000000001</v>
      </c>
      <c r="AJ32" s="213">
        <v>4.4000000000000004</v>
      </c>
      <c r="AK32" s="208">
        <v>0</v>
      </c>
      <c r="AL32" s="209">
        <v>45</v>
      </c>
      <c r="AM32" s="209">
        <v>42</v>
      </c>
      <c r="AN32" s="210">
        <v>0</v>
      </c>
      <c r="AO32" s="211">
        <v>0</v>
      </c>
      <c r="AP32" s="212">
        <v>4.5</v>
      </c>
      <c r="AQ32" s="213">
        <v>8.4</v>
      </c>
      <c r="AR32" s="208">
        <v>6</v>
      </c>
      <c r="AS32" s="209">
        <v>111</v>
      </c>
      <c r="AT32" s="209">
        <v>43</v>
      </c>
      <c r="AU32" s="210">
        <v>0</v>
      </c>
      <c r="AV32" s="211">
        <v>2.4000000000000004</v>
      </c>
      <c r="AW32" s="212">
        <v>11.100000000000001</v>
      </c>
      <c r="AX32" s="213">
        <v>8.6</v>
      </c>
      <c r="AY32" s="208">
        <v>0</v>
      </c>
      <c r="AZ32" s="209">
        <v>37</v>
      </c>
      <c r="BA32" s="209">
        <v>52</v>
      </c>
      <c r="BB32" s="210">
        <v>0</v>
      </c>
      <c r="BC32" s="211">
        <v>0</v>
      </c>
      <c r="BD32" s="212">
        <v>3.7</v>
      </c>
      <c r="BE32" s="213">
        <v>10.4</v>
      </c>
      <c r="BF32" s="208">
        <v>1</v>
      </c>
      <c r="BG32" s="209">
        <v>322</v>
      </c>
      <c r="BH32" s="209">
        <v>256</v>
      </c>
      <c r="BI32" s="210">
        <v>0</v>
      </c>
      <c r="BJ32" s="211">
        <v>0.4</v>
      </c>
      <c r="BK32" s="212">
        <v>32.200000000000003</v>
      </c>
      <c r="BL32" s="213">
        <v>51.2</v>
      </c>
      <c r="BM32" s="208">
        <v>0</v>
      </c>
      <c r="BN32" s="209">
        <v>48</v>
      </c>
      <c r="BO32" s="209">
        <v>67</v>
      </c>
      <c r="BP32" s="210">
        <v>0</v>
      </c>
      <c r="BQ32" s="211">
        <v>0</v>
      </c>
      <c r="BR32" s="212">
        <v>4.8000000000000007</v>
      </c>
      <c r="BS32" s="213">
        <v>13.4</v>
      </c>
      <c r="BT32" s="208">
        <v>0</v>
      </c>
      <c r="BU32" s="209">
        <v>0</v>
      </c>
      <c r="BV32" s="209">
        <v>0</v>
      </c>
      <c r="BW32" s="210">
        <v>0</v>
      </c>
      <c r="BX32" s="211">
        <v>0</v>
      </c>
      <c r="BY32" s="212">
        <v>0</v>
      </c>
      <c r="BZ32" s="213">
        <v>0</v>
      </c>
      <c r="CA32" s="208">
        <v>6</v>
      </c>
      <c r="CB32" s="209">
        <v>4</v>
      </c>
      <c r="CC32" s="209">
        <v>32</v>
      </c>
      <c r="CD32" s="210">
        <v>0</v>
      </c>
      <c r="CE32" s="211">
        <v>2.4000000000000004</v>
      </c>
      <c r="CF32" s="212">
        <v>0.4</v>
      </c>
      <c r="CG32" s="213">
        <v>6.4</v>
      </c>
      <c r="CH32" s="208">
        <v>22</v>
      </c>
      <c r="CI32" s="209">
        <v>773</v>
      </c>
      <c r="CJ32" s="209">
        <v>568</v>
      </c>
      <c r="CK32" s="210">
        <v>0</v>
      </c>
      <c r="CL32" s="211">
        <v>8.8000000000000007</v>
      </c>
      <c r="CM32" s="212">
        <v>77.300000000000011</v>
      </c>
      <c r="CN32" s="213">
        <v>113.60000000000001</v>
      </c>
    </row>
    <row r="33" spans="1:92" ht="18.75" customHeight="1" x14ac:dyDescent="0.15">
      <c r="A33" s="207" t="s">
        <v>110</v>
      </c>
      <c r="B33" s="208">
        <v>3</v>
      </c>
      <c r="C33" s="209">
        <v>5</v>
      </c>
      <c r="D33" s="209">
        <v>37</v>
      </c>
      <c r="E33" s="210">
        <v>0</v>
      </c>
      <c r="F33" s="211">
        <v>1.2000000000000002</v>
      </c>
      <c r="G33" s="212">
        <v>0.5</v>
      </c>
      <c r="H33" s="213">
        <v>7.4</v>
      </c>
      <c r="I33" s="208">
        <v>0</v>
      </c>
      <c r="J33" s="209">
        <v>43</v>
      </c>
      <c r="K33" s="209">
        <v>98</v>
      </c>
      <c r="L33" s="210">
        <v>0</v>
      </c>
      <c r="M33" s="211">
        <v>0</v>
      </c>
      <c r="N33" s="212">
        <v>4.3</v>
      </c>
      <c r="O33" s="213">
        <v>19.600000000000001</v>
      </c>
      <c r="P33" s="208">
        <v>0</v>
      </c>
      <c r="Q33" s="209">
        <v>32</v>
      </c>
      <c r="R33" s="209">
        <v>37</v>
      </c>
      <c r="S33" s="210">
        <v>2</v>
      </c>
      <c r="T33" s="211">
        <v>0</v>
      </c>
      <c r="U33" s="212">
        <v>3.2</v>
      </c>
      <c r="V33" s="213">
        <v>7.4</v>
      </c>
      <c r="W33" s="208">
        <v>0</v>
      </c>
      <c r="X33" s="209">
        <v>4</v>
      </c>
      <c r="Y33" s="209">
        <v>7</v>
      </c>
      <c r="Z33" s="210">
        <v>0</v>
      </c>
      <c r="AA33" s="211">
        <v>0</v>
      </c>
      <c r="AB33" s="212">
        <v>0.4</v>
      </c>
      <c r="AC33" s="213">
        <v>1.4000000000000001</v>
      </c>
      <c r="AD33" s="208">
        <v>0</v>
      </c>
      <c r="AE33" s="209">
        <v>96</v>
      </c>
      <c r="AF33" s="209">
        <v>126</v>
      </c>
      <c r="AG33" s="210">
        <v>0</v>
      </c>
      <c r="AH33" s="211">
        <v>0</v>
      </c>
      <c r="AI33" s="212">
        <v>9.6000000000000014</v>
      </c>
      <c r="AJ33" s="213">
        <v>25.200000000000003</v>
      </c>
      <c r="AK33" s="208">
        <v>0</v>
      </c>
      <c r="AL33" s="209">
        <v>9</v>
      </c>
      <c r="AM33" s="209">
        <v>30</v>
      </c>
      <c r="AN33" s="210">
        <v>0</v>
      </c>
      <c r="AO33" s="211">
        <v>0</v>
      </c>
      <c r="AP33" s="212">
        <v>0.9</v>
      </c>
      <c r="AQ33" s="213">
        <v>6</v>
      </c>
      <c r="AR33" s="208">
        <v>2</v>
      </c>
      <c r="AS33" s="209">
        <v>248</v>
      </c>
      <c r="AT33" s="209">
        <v>155</v>
      </c>
      <c r="AU33" s="210">
        <v>0</v>
      </c>
      <c r="AV33" s="211">
        <v>0.8</v>
      </c>
      <c r="AW33" s="212">
        <v>24.8</v>
      </c>
      <c r="AX33" s="213">
        <v>31</v>
      </c>
      <c r="AY33" s="208">
        <v>1</v>
      </c>
      <c r="AZ33" s="209">
        <v>88</v>
      </c>
      <c r="BA33" s="209">
        <v>85</v>
      </c>
      <c r="BB33" s="210">
        <v>5</v>
      </c>
      <c r="BC33" s="211">
        <v>0.4</v>
      </c>
      <c r="BD33" s="212">
        <v>8.8000000000000007</v>
      </c>
      <c r="BE33" s="213">
        <v>17</v>
      </c>
      <c r="BF33" s="208">
        <v>0</v>
      </c>
      <c r="BG33" s="209">
        <v>47</v>
      </c>
      <c r="BH33" s="209">
        <v>80</v>
      </c>
      <c r="BI33" s="210">
        <v>0</v>
      </c>
      <c r="BJ33" s="211">
        <v>0</v>
      </c>
      <c r="BK33" s="212">
        <v>4.7</v>
      </c>
      <c r="BL33" s="213">
        <v>16</v>
      </c>
      <c r="BM33" s="208">
        <v>1</v>
      </c>
      <c r="BN33" s="209">
        <v>70</v>
      </c>
      <c r="BO33" s="209">
        <v>32</v>
      </c>
      <c r="BP33" s="210">
        <v>0</v>
      </c>
      <c r="BQ33" s="211">
        <v>0.4</v>
      </c>
      <c r="BR33" s="212">
        <v>7</v>
      </c>
      <c r="BS33" s="213">
        <v>6.4</v>
      </c>
      <c r="BT33" s="208">
        <v>0</v>
      </c>
      <c r="BU33" s="209">
        <v>32</v>
      </c>
      <c r="BV33" s="209">
        <v>8</v>
      </c>
      <c r="BW33" s="210">
        <v>0</v>
      </c>
      <c r="BX33" s="211">
        <v>0</v>
      </c>
      <c r="BY33" s="212">
        <v>3.2</v>
      </c>
      <c r="BZ33" s="213">
        <v>1.6</v>
      </c>
      <c r="CA33" s="208">
        <v>0</v>
      </c>
      <c r="CB33" s="209">
        <v>13</v>
      </c>
      <c r="CC33" s="209">
        <v>50</v>
      </c>
      <c r="CD33" s="210">
        <v>0</v>
      </c>
      <c r="CE33" s="211">
        <v>0</v>
      </c>
      <c r="CF33" s="212">
        <v>1.3</v>
      </c>
      <c r="CG33" s="213">
        <v>10</v>
      </c>
      <c r="CH33" s="208">
        <v>7</v>
      </c>
      <c r="CI33" s="209">
        <v>687</v>
      </c>
      <c r="CJ33" s="209">
        <v>745</v>
      </c>
      <c r="CK33" s="210">
        <v>7</v>
      </c>
      <c r="CL33" s="211">
        <v>2.8000000000000003</v>
      </c>
      <c r="CM33" s="212">
        <v>68.7</v>
      </c>
      <c r="CN33" s="213">
        <v>149</v>
      </c>
    </row>
    <row r="34" spans="1:92" ht="18.75" customHeight="1" x14ac:dyDescent="0.15">
      <c r="A34" s="207" t="s">
        <v>111</v>
      </c>
      <c r="B34" s="208">
        <v>0</v>
      </c>
      <c r="C34" s="209">
        <v>98</v>
      </c>
      <c r="D34" s="209">
        <v>74</v>
      </c>
      <c r="E34" s="210">
        <v>0</v>
      </c>
      <c r="F34" s="211">
        <v>0</v>
      </c>
      <c r="G34" s="212">
        <v>9.8000000000000007</v>
      </c>
      <c r="H34" s="213">
        <v>14.8</v>
      </c>
      <c r="I34" s="208">
        <v>0</v>
      </c>
      <c r="J34" s="209">
        <v>20</v>
      </c>
      <c r="K34" s="209">
        <v>16</v>
      </c>
      <c r="L34" s="210">
        <v>0</v>
      </c>
      <c r="M34" s="211">
        <v>0</v>
      </c>
      <c r="N34" s="212">
        <v>2</v>
      </c>
      <c r="O34" s="213">
        <v>3.2</v>
      </c>
      <c r="P34" s="208">
        <v>3</v>
      </c>
      <c r="Q34" s="209">
        <v>18</v>
      </c>
      <c r="R34" s="209">
        <v>33</v>
      </c>
      <c r="S34" s="210">
        <v>0</v>
      </c>
      <c r="T34" s="211">
        <v>1.2000000000000002</v>
      </c>
      <c r="U34" s="212">
        <v>1.8</v>
      </c>
      <c r="V34" s="213">
        <v>6.6000000000000005</v>
      </c>
      <c r="W34" s="208">
        <v>1</v>
      </c>
      <c r="X34" s="209">
        <v>34</v>
      </c>
      <c r="Y34" s="209">
        <v>73</v>
      </c>
      <c r="Z34" s="210">
        <v>0</v>
      </c>
      <c r="AA34" s="211">
        <v>0.4</v>
      </c>
      <c r="AB34" s="212">
        <v>3.4000000000000004</v>
      </c>
      <c r="AC34" s="213">
        <v>14.600000000000001</v>
      </c>
      <c r="AD34" s="208">
        <v>24</v>
      </c>
      <c r="AE34" s="209">
        <v>93</v>
      </c>
      <c r="AF34" s="209">
        <v>63</v>
      </c>
      <c r="AG34" s="210">
        <v>0</v>
      </c>
      <c r="AH34" s="211">
        <v>9.6000000000000014</v>
      </c>
      <c r="AI34" s="212">
        <v>9.3000000000000007</v>
      </c>
      <c r="AJ34" s="213">
        <v>12.600000000000001</v>
      </c>
      <c r="AK34" s="208">
        <v>0</v>
      </c>
      <c r="AL34" s="209">
        <v>77</v>
      </c>
      <c r="AM34" s="209">
        <v>103</v>
      </c>
      <c r="AN34" s="210">
        <v>0</v>
      </c>
      <c r="AO34" s="211">
        <v>0</v>
      </c>
      <c r="AP34" s="212">
        <v>7.7</v>
      </c>
      <c r="AQ34" s="213">
        <v>20.6</v>
      </c>
      <c r="AR34" s="208">
        <v>0</v>
      </c>
      <c r="AS34" s="209">
        <v>172</v>
      </c>
      <c r="AT34" s="209">
        <v>245</v>
      </c>
      <c r="AU34" s="210">
        <v>0</v>
      </c>
      <c r="AV34" s="211">
        <v>0</v>
      </c>
      <c r="AW34" s="212">
        <v>17.2</v>
      </c>
      <c r="AX34" s="213">
        <v>49</v>
      </c>
      <c r="AY34" s="208">
        <v>0</v>
      </c>
      <c r="AZ34" s="209">
        <v>130</v>
      </c>
      <c r="BA34" s="209">
        <v>476</v>
      </c>
      <c r="BB34" s="210">
        <v>0</v>
      </c>
      <c r="BC34" s="211">
        <v>0</v>
      </c>
      <c r="BD34" s="212">
        <v>13</v>
      </c>
      <c r="BE34" s="213">
        <v>95.2</v>
      </c>
      <c r="BF34" s="208">
        <v>0</v>
      </c>
      <c r="BG34" s="209">
        <v>129</v>
      </c>
      <c r="BH34" s="209">
        <v>132</v>
      </c>
      <c r="BI34" s="210">
        <v>0</v>
      </c>
      <c r="BJ34" s="211">
        <v>0</v>
      </c>
      <c r="BK34" s="212">
        <v>12.9</v>
      </c>
      <c r="BL34" s="213">
        <v>26.400000000000002</v>
      </c>
      <c r="BM34" s="208">
        <v>12</v>
      </c>
      <c r="BN34" s="209">
        <v>110</v>
      </c>
      <c r="BO34" s="209">
        <v>156</v>
      </c>
      <c r="BP34" s="210">
        <v>0</v>
      </c>
      <c r="BQ34" s="211">
        <v>4.8000000000000007</v>
      </c>
      <c r="BR34" s="212">
        <v>11</v>
      </c>
      <c r="BS34" s="213">
        <v>31.200000000000003</v>
      </c>
      <c r="BT34" s="208">
        <v>13</v>
      </c>
      <c r="BU34" s="209">
        <v>69</v>
      </c>
      <c r="BV34" s="209">
        <v>61</v>
      </c>
      <c r="BW34" s="210">
        <v>0</v>
      </c>
      <c r="BX34" s="211">
        <v>5.2</v>
      </c>
      <c r="BY34" s="212">
        <v>6.9</v>
      </c>
      <c r="BZ34" s="213">
        <v>12.200000000000001</v>
      </c>
      <c r="CA34" s="208">
        <v>16</v>
      </c>
      <c r="CB34" s="209">
        <v>118</v>
      </c>
      <c r="CC34" s="209">
        <v>120</v>
      </c>
      <c r="CD34" s="210">
        <v>0</v>
      </c>
      <c r="CE34" s="211">
        <v>6.4</v>
      </c>
      <c r="CF34" s="212">
        <v>11.8</v>
      </c>
      <c r="CG34" s="213">
        <v>24</v>
      </c>
      <c r="CH34" s="208">
        <v>69</v>
      </c>
      <c r="CI34" s="209">
        <v>1068</v>
      </c>
      <c r="CJ34" s="209">
        <v>1552</v>
      </c>
      <c r="CK34" s="210">
        <v>0</v>
      </c>
      <c r="CL34" s="211">
        <v>27.6</v>
      </c>
      <c r="CM34" s="212">
        <v>106.80000000000001</v>
      </c>
      <c r="CN34" s="213">
        <v>310.40000000000003</v>
      </c>
    </row>
    <row r="35" spans="1:92" ht="18.75" customHeight="1" x14ac:dyDescent="0.15">
      <c r="A35" s="207" t="s">
        <v>112</v>
      </c>
      <c r="B35" s="208">
        <v>0</v>
      </c>
      <c r="C35" s="209">
        <v>98</v>
      </c>
      <c r="D35" s="209">
        <v>341</v>
      </c>
      <c r="E35" s="210">
        <v>79</v>
      </c>
      <c r="F35" s="211">
        <v>0</v>
      </c>
      <c r="G35" s="212">
        <v>9.8000000000000007</v>
      </c>
      <c r="H35" s="213">
        <v>68.2</v>
      </c>
      <c r="I35" s="208">
        <v>13</v>
      </c>
      <c r="J35" s="209">
        <v>65</v>
      </c>
      <c r="K35" s="209">
        <v>139</v>
      </c>
      <c r="L35" s="210">
        <v>4</v>
      </c>
      <c r="M35" s="211">
        <v>5.2</v>
      </c>
      <c r="N35" s="212">
        <v>6.5</v>
      </c>
      <c r="O35" s="213">
        <v>27.8</v>
      </c>
      <c r="P35" s="208">
        <v>11</v>
      </c>
      <c r="Q35" s="209">
        <v>78</v>
      </c>
      <c r="R35" s="209">
        <v>163</v>
      </c>
      <c r="S35" s="210">
        <v>33</v>
      </c>
      <c r="T35" s="211">
        <v>4.4000000000000004</v>
      </c>
      <c r="U35" s="212">
        <v>7.8000000000000007</v>
      </c>
      <c r="V35" s="213">
        <v>32.6</v>
      </c>
      <c r="W35" s="208">
        <v>0</v>
      </c>
      <c r="X35" s="209">
        <v>47</v>
      </c>
      <c r="Y35" s="209">
        <v>90</v>
      </c>
      <c r="Z35" s="210">
        <v>13</v>
      </c>
      <c r="AA35" s="211">
        <v>0</v>
      </c>
      <c r="AB35" s="212">
        <v>4.7</v>
      </c>
      <c r="AC35" s="213">
        <v>18</v>
      </c>
      <c r="AD35" s="208">
        <v>0</v>
      </c>
      <c r="AE35" s="209">
        <v>0</v>
      </c>
      <c r="AF35" s="209">
        <v>0</v>
      </c>
      <c r="AG35" s="210">
        <v>0</v>
      </c>
      <c r="AH35" s="211">
        <v>0</v>
      </c>
      <c r="AI35" s="212">
        <v>0</v>
      </c>
      <c r="AJ35" s="213">
        <v>0</v>
      </c>
      <c r="AK35" s="208">
        <v>18</v>
      </c>
      <c r="AL35" s="209">
        <v>108</v>
      </c>
      <c r="AM35" s="209">
        <v>227</v>
      </c>
      <c r="AN35" s="210">
        <v>60</v>
      </c>
      <c r="AO35" s="211">
        <v>7.2</v>
      </c>
      <c r="AP35" s="212">
        <v>10.8</v>
      </c>
      <c r="AQ35" s="213">
        <v>45.400000000000006</v>
      </c>
      <c r="AR35" s="208">
        <v>0</v>
      </c>
      <c r="AS35" s="209">
        <v>52</v>
      </c>
      <c r="AT35" s="209">
        <v>313</v>
      </c>
      <c r="AU35" s="210">
        <v>51</v>
      </c>
      <c r="AV35" s="211">
        <v>0</v>
      </c>
      <c r="AW35" s="212">
        <v>5.2</v>
      </c>
      <c r="AX35" s="213">
        <v>62.6</v>
      </c>
      <c r="AY35" s="208">
        <v>62</v>
      </c>
      <c r="AZ35" s="209">
        <v>292</v>
      </c>
      <c r="BA35" s="209">
        <v>250</v>
      </c>
      <c r="BB35" s="210">
        <v>89</v>
      </c>
      <c r="BC35" s="211">
        <v>24.8</v>
      </c>
      <c r="BD35" s="212">
        <v>29.200000000000003</v>
      </c>
      <c r="BE35" s="213">
        <v>50</v>
      </c>
      <c r="BF35" s="208">
        <v>0</v>
      </c>
      <c r="BG35" s="209">
        <v>99</v>
      </c>
      <c r="BH35" s="209">
        <v>182</v>
      </c>
      <c r="BI35" s="210">
        <v>111</v>
      </c>
      <c r="BJ35" s="211">
        <v>0</v>
      </c>
      <c r="BK35" s="212">
        <v>9.9</v>
      </c>
      <c r="BL35" s="213">
        <v>36.4</v>
      </c>
      <c r="BM35" s="208">
        <v>14</v>
      </c>
      <c r="BN35" s="209">
        <v>115</v>
      </c>
      <c r="BO35" s="209">
        <v>136</v>
      </c>
      <c r="BP35" s="210">
        <v>23</v>
      </c>
      <c r="BQ35" s="211">
        <v>5.6000000000000005</v>
      </c>
      <c r="BR35" s="212">
        <v>11.5</v>
      </c>
      <c r="BS35" s="213">
        <v>27.200000000000003</v>
      </c>
      <c r="BT35" s="208">
        <v>6</v>
      </c>
      <c r="BU35" s="209">
        <v>1</v>
      </c>
      <c r="BV35" s="209">
        <v>157</v>
      </c>
      <c r="BW35" s="210">
        <v>5</v>
      </c>
      <c r="BX35" s="211">
        <v>2.4000000000000004</v>
      </c>
      <c r="BY35" s="212">
        <v>0.1</v>
      </c>
      <c r="BZ35" s="213">
        <v>31.400000000000002</v>
      </c>
      <c r="CA35" s="208">
        <v>0</v>
      </c>
      <c r="CB35" s="209">
        <v>122</v>
      </c>
      <c r="CC35" s="209">
        <v>331</v>
      </c>
      <c r="CD35" s="210">
        <v>36</v>
      </c>
      <c r="CE35" s="211">
        <v>0</v>
      </c>
      <c r="CF35" s="212">
        <v>12.200000000000001</v>
      </c>
      <c r="CG35" s="213">
        <v>66.2</v>
      </c>
      <c r="CH35" s="208">
        <v>124</v>
      </c>
      <c r="CI35" s="209">
        <v>1077</v>
      </c>
      <c r="CJ35" s="209">
        <v>2329</v>
      </c>
      <c r="CK35" s="210">
        <v>504</v>
      </c>
      <c r="CL35" s="211">
        <v>49.6</v>
      </c>
      <c r="CM35" s="212">
        <v>107.7</v>
      </c>
      <c r="CN35" s="213">
        <v>465.8</v>
      </c>
    </row>
    <row r="36" spans="1:92" ht="18.75" customHeight="1" x14ac:dyDescent="0.15">
      <c r="A36" s="207" t="s">
        <v>113</v>
      </c>
      <c r="B36" s="208">
        <v>0</v>
      </c>
      <c r="C36" s="209">
        <v>50</v>
      </c>
      <c r="D36" s="209">
        <v>56</v>
      </c>
      <c r="E36" s="210">
        <v>23</v>
      </c>
      <c r="F36" s="211">
        <v>0</v>
      </c>
      <c r="G36" s="212">
        <v>5</v>
      </c>
      <c r="H36" s="213">
        <v>11.200000000000001</v>
      </c>
      <c r="I36" s="208">
        <v>1</v>
      </c>
      <c r="J36" s="209">
        <v>87</v>
      </c>
      <c r="K36" s="209">
        <v>35</v>
      </c>
      <c r="L36" s="210">
        <v>30</v>
      </c>
      <c r="M36" s="211">
        <v>0.4</v>
      </c>
      <c r="N36" s="212">
        <v>8.7000000000000011</v>
      </c>
      <c r="O36" s="213">
        <v>7</v>
      </c>
      <c r="P36" s="208">
        <v>0</v>
      </c>
      <c r="Q36" s="209">
        <v>71</v>
      </c>
      <c r="R36" s="209">
        <v>55</v>
      </c>
      <c r="S36" s="210">
        <v>28</v>
      </c>
      <c r="T36" s="211">
        <v>0</v>
      </c>
      <c r="U36" s="212">
        <v>7.1000000000000005</v>
      </c>
      <c r="V36" s="213">
        <v>11</v>
      </c>
      <c r="W36" s="208">
        <v>0</v>
      </c>
      <c r="X36" s="209">
        <v>29</v>
      </c>
      <c r="Y36" s="209">
        <v>62</v>
      </c>
      <c r="Z36" s="210">
        <v>21</v>
      </c>
      <c r="AA36" s="211">
        <v>0</v>
      </c>
      <c r="AB36" s="212">
        <v>2.9000000000000004</v>
      </c>
      <c r="AC36" s="213">
        <v>12.4</v>
      </c>
      <c r="AD36" s="208">
        <v>0</v>
      </c>
      <c r="AE36" s="209">
        <v>2</v>
      </c>
      <c r="AF36" s="209">
        <v>140</v>
      </c>
      <c r="AG36" s="210">
        <v>20</v>
      </c>
      <c r="AH36" s="211">
        <v>0</v>
      </c>
      <c r="AI36" s="212">
        <v>0.2</v>
      </c>
      <c r="AJ36" s="213">
        <v>28</v>
      </c>
      <c r="AK36" s="208">
        <v>0</v>
      </c>
      <c r="AL36" s="209">
        <v>70</v>
      </c>
      <c r="AM36" s="209">
        <v>78</v>
      </c>
      <c r="AN36" s="210">
        <v>34</v>
      </c>
      <c r="AO36" s="211">
        <v>0</v>
      </c>
      <c r="AP36" s="212">
        <v>7</v>
      </c>
      <c r="AQ36" s="213">
        <v>15.600000000000001</v>
      </c>
      <c r="AR36" s="208">
        <v>0</v>
      </c>
      <c r="AS36" s="209">
        <v>3</v>
      </c>
      <c r="AT36" s="209">
        <v>0</v>
      </c>
      <c r="AU36" s="210">
        <v>23</v>
      </c>
      <c r="AV36" s="211">
        <v>0</v>
      </c>
      <c r="AW36" s="212">
        <v>0.30000000000000004</v>
      </c>
      <c r="AX36" s="213">
        <v>0</v>
      </c>
      <c r="AY36" s="208">
        <v>6</v>
      </c>
      <c r="AZ36" s="209">
        <v>47</v>
      </c>
      <c r="BA36" s="209">
        <v>85</v>
      </c>
      <c r="BB36" s="210">
        <v>6</v>
      </c>
      <c r="BC36" s="211">
        <v>2.4000000000000004</v>
      </c>
      <c r="BD36" s="212">
        <v>4.7</v>
      </c>
      <c r="BE36" s="213">
        <v>17</v>
      </c>
      <c r="BF36" s="208">
        <v>0</v>
      </c>
      <c r="BG36" s="209">
        <v>11</v>
      </c>
      <c r="BH36" s="209">
        <v>84</v>
      </c>
      <c r="BI36" s="210">
        <v>49</v>
      </c>
      <c r="BJ36" s="211">
        <v>0</v>
      </c>
      <c r="BK36" s="212">
        <v>1.1000000000000001</v>
      </c>
      <c r="BL36" s="213">
        <v>16.8</v>
      </c>
      <c r="BM36" s="208">
        <v>0</v>
      </c>
      <c r="BN36" s="209">
        <v>16</v>
      </c>
      <c r="BO36" s="209">
        <v>74</v>
      </c>
      <c r="BP36" s="210">
        <v>3</v>
      </c>
      <c r="BQ36" s="211">
        <v>0</v>
      </c>
      <c r="BR36" s="212">
        <v>1.6</v>
      </c>
      <c r="BS36" s="213">
        <v>14.8</v>
      </c>
      <c r="BT36" s="208">
        <v>5</v>
      </c>
      <c r="BU36" s="209">
        <v>7</v>
      </c>
      <c r="BV36" s="209">
        <v>205</v>
      </c>
      <c r="BW36" s="210">
        <v>12</v>
      </c>
      <c r="BX36" s="211">
        <v>2</v>
      </c>
      <c r="BY36" s="212">
        <v>0.70000000000000007</v>
      </c>
      <c r="BZ36" s="213">
        <v>41</v>
      </c>
      <c r="CA36" s="208">
        <v>0</v>
      </c>
      <c r="CB36" s="209">
        <v>6</v>
      </c>
      <c r="CC36" s="209">
        <v>144</v>
      </c>
      <c r="CD36" s="210">
        <v>23</v>
      </c>
      <c r="CE36" s="211">
        <v>0</v>
      </c>
      <c r="CF36" s="212">
        <v>0.60000000000000009</v>
      </c>
      <c r="CG36" s="213">
        <v>28.8</v>
      </c>
      <c r="CH36" s="208">
        <v>12</v>
      </c>
      <c r="CI36" s="209">
        <v>399</v>
      </c>
      <c r="CJ36" s="209">
        <v>1018</v>
      </c>
      <c r="CK36" s="210">
        <v>272</v>
      </c>
      <c r="CL36" s="211">
        <v>4.8000000000000007</v>
      </c>
      <c r="CM36" s="212">
        <v>39.900000000000006</v>
      </c>
      <c r="CN36" s="213">
        <v>203.60000000000002</v>
      </c>
    </row>
    <row r="37" spans="1:92" ht="18.75" customHeight="1" x14ac:dyDescent="0.15">
      <c r="A37" s="207" t="s">
        <v>114</v>
      </c>
      <c r="B37" s="208">
        <v>0</v>
      </c>
      <c r="C37" s="209">
        <v>230</v>
      </c>
      <c r="D37" s="209">
        <v>230</v>
      </c>
      <c r="E37" s="210">
        <v>71</v>
      </c>
      <c r="F37" s="211">
        <v>0</v>
      </c>
      <c r="G37" s="212">
        <v>23</v>
      </c>
      <c r="H37" s="213">
        <v>46</v>
      </c>
      <c r="I37" s="208">
        <v>0</v>
      </c>
      <c r="J37" s="209">
        <v>72</v>
      </c>
      <c r="K37" s="209">
        <v>476</v>
      </c>
      <c r="L37" s="210">
        <v>31</v>
      </c>
      <c r="M37" s="211">
        <v>0</v>
      </c>
      <c r="N37" s="212">
        <v>7.2</v>
      </c>
      <c r="O37" s="213">
        <v>95.2</v>
      </c>
      <c r="P37" s="208">
        <v>20</v>
      </c>
      <c r="Q37" s="209">
        <v>160</v>
      </c>
      <c r="R37" s="209">
        <v>327</v>
      </c>
      <c r="S37" s="210">
        <v>10</v>
      </c>
      <c r="T37" s="211">
        <v>8</v>
      </c>
      <c r="U37" s="212">
        <v>16</v>
      </c>
      <c r="V37" s="213">
        <v>65.400000000000006</v>
      </c>
      <c r="W37" s="208">
        <v>9</v>
      </c>
      <c r="X37" s="209">
        <v>131</v>
      </c>
      <c r="Y37" s="209">
        <v>165</v>
      </c>
      <c r="Z37" s="210">
        <v>34</v>
      </c>
      <c r="AA37" s="211">
        <v>3.6</v>
      </c>
      <c r="AB37" s="212">
        <v>13.100000000000001</v>
      </c>
      <c r="AC37" s="213">
        <v>33</v>
      </c>
      <c r="AD37" s="208">
        <v>0</v>
      </c>
      <c r="AE37" s="209">
        <v>32</v>
      </c>
      <c r="AF37" s="209">
        <v>329</v>
      </c>
      <c r="AG37" s="210">
        <v>0</v>
      </c>
      <c r="AH37" s="211">
        <v>0</v>
      </c>
      <c r="AI37" s="212">
        <v>3.2</v>
      </c>
      <c r="AJ37" s="213">
        <v>65.8</v>
      </c>
      <c r="AK37" s="208">
        <v>0</v>
      </c>
      <c r="AL37" s="209">
        <v>218</v>
      </c>
      <c r="AM37" s="209">
        <v>180</v>
      </c>
      <c r="AN37" s="210">
        <v>41</v>
      </c>
      <c r="AO37" s="211">
        <v>0</v>
      </c>
      <c r="AP37" s="212">
        <v>21.8</v>
      </c>
      <c r="AQ37" s="213">
        <v>36</v>
      </c>
      <c r="AR37" s="208">
        <v>2</v>
      </c>
      <c r="AS37" s="209">
        <v>95</v>
      </c>
      <c r="AT37" s="209">
        <v>307</v>
      </c>
      <c r="AU37" s="210">
        <v>61</v>
      </c>
      <c r="AV37" s="211">
        <v>0.8</v>
      </c>
      <c r="AW37" s="212">
        <v>9.5</v>
      </c>
      <c r="AX37" s="213">
        <v>61.400000000000006</v>
      </c>
      <c r="AY37" s="208">
        <v>0</v>
      </c>
      <c r="AZ37" s="209">
        <v>234</v>
      </c>
      <c r="BA37" s="209">
        <v>344</v>
      </c>
      <c r="BB37" s="210">
        <v>52</v>
      </c>
      <c r="BC37" s="211">
        <v>0</v>
      </c>
      <c r="BD37" s="212">
        <v>23.400000000000002</v>
      </c>
      <c r="BE37" s="213">
        <v>68.8</v>
      </c>
      <c r="BF37" s="208">
        <v>0</v>
      </c>
      <c r="BG37" s="209">
        <v>424</v>
      </c>
      <c r="BH37" s="209">
        <v>258</v>
      </c>
      <c r="BI37" s="210">
        <v>63</v>
      </c>
      <c r="BJ37" s="211">
        <v>0</v>
      </c>
      <c r="BK37" s="212">
        <v>42.400000000000006</v>
      </c>
      <c r="BL37" s="213">
        <v>51.6</v>
      </c>
      <c r="BM37" s="208">
        <v>14</v>
      </c>
      <c r="BN37" s="209">
        <v>1</v>
      </c>
      <c r="BO37" s="209">
        <v>163</v>
      </c>
      <c r="BP37" s="210">
        <v>0</v>
      </c>
      <c r="BQ37" s="211">
        <v>5.6000000000000005</v>
      </c>
      <c r="BR37" s="212">
        <v>0.1</v>
      </c>
      <c r="BS37" s="213">
        <v>32.6</v>
      </c>
      <c r="BT37" s="208">
        <v>0</v>
      </c>
      <c r="BU37" s="209">
        <v>0</v>
      </c>
      <c r="BV37" s="209">
        <v>0</v>
      </c>
      <c r="BW37" s="210">
        <v>0</v>
      </c>
      <c r="BX37" s="211">
        <v>0</v>
      </c>
      <c r="BY37" s="212">
        <v>0</v>
      </c>
      <c r="BZ37" s="213">
        <v>0</v>
      </c>
      <c r="CA37" s="208">
        <v>1</v>
      </c>
      <c r="CB37" s="209">
        <v>65</v>
      </c>
      <c r="CC37" s="209">
        <v>245</v>
      </c>
      <c r="CD37" s="210">
        <v>39</v>
      </c>
      <c r="CE37" s="211">
        <v>0.4</v>
      </c>
      <c r="CF37" s="212">
        <v>6.5</v>
      </c>
      <c r="CG37" s="213">
        <v>49</v>
      </c>
      <c r="CH37" s="208">
        <v>46</v>
      </c>
      <c r="CI37" s="209">
        <v>1662</v>
      </c>
      <c r="CJ37" s="209">
        <v>3024</v>
      </c>
      <c r="CK37" s="210">
        <v>402</v>
      </c>
      <c r="CL37" s="211">
        <v>18.400000000000002</v>
      </c>
      <c r="CM37" s="212">
        <v>166.20000000000002</v>
      </c>
      <c r="CN37" s="213">
        <v>604.80000000000007</v>
      </c>
    </row>
    <row r="38" spans="1:92" ht="18.75" customHeight="1" x14ac:dyDescent="0.15">
      <c r="A38" s="207" t="s">
        <v>115</v>
      </c>
      <c r="B38" s="208">
        <v>9</v>
      </c>
      <c r="C38" s="209">
        <v>17</v>
      </c>
      <c r="D38" s="209">
        <v>122</v>
      </c>
      <c r="E38" s="210">
        <v>0</v>
      </c>
      <c r="F38" s="211">
        <v>3.6</v>
      </c>
      <c r="G38" s="212">
        <v>1.7000000000000002</v>
      </c>
      <c r="H38" s="213">
        <v>24.400000000000002</v>
      </c>
      <c r="I38" s="208">
        <v>0</v>
      </c>
      <c r="J38" s="209">
        <v>63</v>
      </c>
      <c r="K38" s="209">
        <v>35</v>
      </c>
      <c r="L38" s="210">
        <v>0</v>
      </c>
      <c r="M38" s="211">
        <v>0</v>
      </c>
      <c r="N38" s="212">
        <v>6.3000000000000007</v>
      </c>
      <c r="O38" s="213">
        <v>7</v>
      </c>
      <c r="P38" s="208">
        <v>1</v>
      </c>
      <c r="Q38" s="209">
        <v>0</v>
      </c>
      <c r="R38" s="209">
        <v>21</v>
      </c>
      <c r="S38" s="210">
        <v>0</v>
      </c>
      <c r="T38" s="211">
        <v>0.4</v>
      </c>
      <c r="U38" s="212">
        <v>0</v>
      </c>
      <c r="V38" s="213">
        <v>4.2</v>
      </c>
      <c r="W38" s="208">
        <v>0</v>
      </c>
      <c r="X38" s="209">
        <v>45</v>
      </c>
      <c r="Y38" s="209">
        <v>0</v>
      </c>
      <c r="Z38" s="210">
        <v>0</v>
      </c>
      <c r="AA38" s="211">
        <v>0</v>
      </c>
      <c r="AB38" s="212">
        <v>4.5</v>
      </c>
      <c r="AC38" s="213">
        <v>0</v>
      </c>
      <c r="AD38" s="208">
        <v>0</v>
      </c>
      <c r="AE38" s="209">
        <v>8</v>
      </c>
      <c r="AF38" s="209">
        <v>21</v>
      </c>
      <c r="AG38" s="210">
        <v>0</v>
      </c>
      <c r="AH38" s="211">
        <v>0</v>
      </c>
      <c r="AI38" s="212">
        <v>0.8</v>
      </c>
      <c r="AJ38" s="213">
        <v>4.2</v>
      </c>
      <c r="AK38" s="208">
        <v>0</v>
      </c>
      <c r="AL38" s="209">
        <v>0</v>
      </c>
      <c r="AM38" s="209">
        <v>110</v>
      </c>
      <c r="AN38" s="210">
        <v>3</v>
      </c>
      <c r="AO38" s="211">
        <v>0</v>
      </c>
      <c r="AP38" s="212">
        <v>0</v>
      </c>
      <c r="AQ38" s="213">
        <v>22</v>
      </c>
      <c r="AR38" s="208">
        <v>0</v>
      </c>
      <c r="AS38" s="209">
        <v>72</v>
      </c>
      <c r="AT38" s="209">
        <v>206</v>
      </c>
      <c r="AU38" s="210">
        <v>25</v>
      </c>
      <c r="AV38" s="211">
        <v>0</v>
      </c>
      <c r="AW38" s="212">
        <v>7.2</v>
      </c>
      <c r="AX38" s="213">
        <v>41.2</v>
      </c>
      <c r="AY38" s="208">
        <v>0</v>
      </c>
      <c r="AZ38" s="209">
        <v>0</v>
      </c>
      <c r="BA38" s="209">
        <v>85</v>
      </c>
      <c r="BB38" s="210">
        <v>2</v>
      </c>
      <c r="BC38" s="211">
        <v>0</v>
      </c>
      <c r="BD38" s="212">
        <v>0</v>
      </c>
      <c r="BE38" s="213">
        <v>17</v>
      </c>
      <c r="BF38" s="208">
        <v>0</v>
      </c>
      <c r="BG38" s="209">
        <v>0</v>
      </c>
      <c r="BH38" s="209">
        <v>33</v>
      </c>
      <c r="BI38" s="210">
        <v>50</v>
      </c>
      <c r="BJ38" s="211">
        <v>0</v>
      </c>
      <c r="BK38" s="212">
        <v>0</v>
      </c>
      <c r="BL38" s="213">
        <v>6.6000000000000005</v>
      </c>
      <c r="BM38" s="208">
        <v>0</v>
      </c>
      <c r="BN38" s="209">
        <v>0</v>
      </c>
      <c r="BO38" s="209">
        <v>21</v>
      </c>
      <c r="BP38" s="210">
        <v>0</v>
      </c>
      <c r="BQ38" s="211">
        <v>0</v>
      </c>
      <c r="BR38" s="212">
        <v>0</v>
      </c>
      <c r="BS38" s="213">
        <v>4.2</v>
      </c>
      <c r="BT38" s="208">
        <v>0</v>
      </c>
      <c r="BU38" s="209">
        <v>0</v>
      </c>
      <c r="BV38" s="209">
        <v>0</v>
      </c>
      <c r="BW38" s="210">
        <v>0</v>
      </c>
      <c r="BX38" s="211">
        <v>0</v>
      </c>
      <c r="BY38" s="212">
        <v>0</v>
      </c>
      <c r="BZ38" s="213">
        <v>0</v>
      </c>
      <c r="CA38" s="208">
        <v>0</v>
      </c>
      <c r="CB38" s="209">
        <v>0</v>
      </c>
      <c r="CC38" s="209">
        <v>0</v>
      </c>
      <c r="CD38" s="210">
        <v>0</v>
      </c>
      <c r="CE38" s="211">
        <v>0</v>
      </c>
      <c r="CF38" s="212">
        <v>0</v>
      </c>
      <c r="CG38" s="213">
        <v>0</v>
      </c>
      <c r="CH38" s="208">
        <v>10</v>
      </c>
      <c r="CI38" s="209">
        <v>205</v>
      </c>
      <c r="CJ38" s="209">
        <v>654</v>
      </c>
      <c r="CK38" s="210">
        <v>80</v>
      </c>
      <c r="CL38" s="211">
        <v>4</v>
      </c>
      <c r="CM38" s="212">
        <v>20.5</v>
      </c>
      <c r="CN38" s="213">
        <v>130.80000000000001</v>
      </c>
    </row>
    <row r="39" spans="1:92" ht="18.75" customHeight="1" x14ac:dyDescent="0.15">
      <c r="A39" s="207" t="s">
        <v>116</v>
      </c>
      <c r="B39" s="208">
        <v>4</v>
      </c>
      <c r="C39" s="209">
        <v>253</v>
      </c>
      <c r="D39" s="209">
        <v>236</v>
      </c>
      <c r="E39" s="210">
        <v>0</v>
      </c>
      <c r="F39" s="211">
        <v>1.6</v>
      </c>
      <c r="G39" s="212">
        <v>25.3</v>
      </c>
      <c r="H39" s="213">
        <v>47.2</v>
      </c>
      <c r="I39" s="208">
        <v>0</v>
      </c>
      <c r="J39" s="209">
        <v>48</v>
      </c>
      <c r="K39" s="209">
        <v>153</v>
      </c>
      <c r="L39" s="210">
        <v>0</v>
      </c>
      <c r="M39" s="211">
        <v>0</v>
      </c>
      <c r="N39" s="212">
        <v>4.8000000000000007</v>
      </c>
      <c r="O39" s="213">
        <v>30.6</v>
      </c>
      <c r="P39" s="208">
        <v>0</v>
      </c>
      <c r="Q39" s="209">
        <v>172</v>
      </c>
      <c r="R39" s="209">
        <v>175</v>
      </c>
      <c r="S39" s="210">
        <v>0</v>
      </c>
      <c r="T39" s="211">
        <v>0</v>
      </c>
      <c r="U39" s="212">
        <v>17.2</v>
      </c>
      <c r="V39" s="213">
        <v>35</v>
      </c>
      <c r="W39" s="208">
        <v>0</v>
      </c>
      <c r="X39" s="209">
        <v>29</v>
      </c>
      <c r="Y39" s="209">
        <v>141</v>
      </c>
      <c r="Z39" s="210">
        <v>0</v>
      </c>
      <c r="AA39" s="211">
        <v>0</v>
      </c>
      <c r="AB39" s="212">
        <v>2.9000000000000004</v>
      </c>
      <c r="AC39" s="213">
        <v>28.200000000000003</v>
      </c>
      <c r="AD39" s="208">
        <v>0</v>
      </c>
      <c r="AE39" s="209">
        <v>27</v>
      </c>
      <c r="AF39" s="209">
        <v>68</v>
      </c>
      <c r="AG39" s="210">
        <v>0</v>
      </c>
      <c r="AH39" s="211">
        <v>0</v>
      </c>
      <c r="AI39" s="212">
        <v>2.7</v>
      </c>
      <c r="AJ39" s="213">
        <v>13.600000000000001</v>
      </c>
      <c r="AK39" s="208">
        <v>0</v>
      </c>
      <c r="AL39" s="209">
        <v>88</v>
      </c>
      <c r="AM39" s="209">
        <v>5</v>
      </c>
      <c r="AN39" s="210">
        <v>0</v>
      </c>
      <c r="AO39" s="211">
        <v>0</v>
      </c>
      <c r="AP39" s="212">
        <v>8.8000000000000007</v>
      </c>
      <c r="AQ39" s="213">
        <v>1</v>
      </c>
      <c r="AR39" s="208">
        <v>4</v>
      </c>
      <c r="AS39" s="209">
        <v>305</v>
      </c>
      <c r="AT39" s="209">
        <v>486</v>
      </c>
      <c r="AU39" s="210">
        <v>0</v>
      </c>
      <c r="AV39" s="211">
        <v>1.6</v>
      </c>
      <c r="AW39" s="212">
        <v>30.5</v>
      </c>
      <c r="AX39" s="213">
        <v>97.2</v>
      </c>
      <c r="AY39" s="208">
        <v>0</v>
      </c>
      <c r="AZ39" s="209">
        <v>0</v>
      </c>
      <c r="BA39" s="209">
        <v>14</v>
      </c>
      <c r="BB39" s="210">
        <v>0</v>
      </c>
      <c r="BC39" s="211">
        <v>0</v>
      </c>
      <c r="BD39" s="212">
        <v>0</v>
      </c>
      <c r="BE39" s="213">
        <v>2.8000000000000003</v>
      </c>
      <c r="BF39" s="208">
        <v>12</v>
      </c>
      <c r="BG39" s="209">
        <v>298</v>
      </c>
      <c r="BH39" s="209">
        <v>523</v>
      </c>
      <c r="BI39" s="210">
        <v>0</v>
      </c>
      <c r="BJ39" s="211">
        <v>4.8000000000000007</v>
      </c>
      <c r="BK39" s="212">
        <v>29.8</v>
      </c>
      <c r="BL39" s="213">
        <v>104.60000000000001</v>
      </c>
      <c r="BM39" s="208">
        <v>0</v>
      </c>
      <c r="BN39" s="209">
        <v>115</v>
      </c>
      <c r="BO39" s="209">
        <v>69</v>
      </c>
      <c r="BP39" s="210">
        <v>0</v>
      </c>
      <c r="BQ39" s="211">
        <v>0</v>
      </c>
      <c r="BR39" s="212">
        <v>11.5</v>
      </c>
      <c r="BS39" s="213">
        <v>13.8</v>
      </c>
      <c r="BT39" s="208">
        <v>15</v>
      </c>
      <c r="BU39" s="209">
        <v>103</v>
      </c>
      <c r="BV39" s="209">
        <v>85</v>
      </c>
      <c r="BW39" s="210">
        <v>0</v>
      </c>
      <c r="BX39" s="211">
        <v>6</v>
      </c>
      <c r="BY39" s="212">
        <v>10.3</v>
      </c>
      <c r="BZ39" s="213">
        <v>17</v>
      </c>
      <c r="CA39" s="208">
        <v>3</v>
      </c>
      <c r="CB39" s="209">
        <v>238</v>
      </c>
      <c r="CC39" s="209">
        <v>205</v>
      </c>
      <c r="CD39" s="210">
        <v>0</v>
      </c>
      <c r="CE39" s="211">
        <v>1.2000000000000002</v>
      </c>
      <c r="CF39" s="212">
        <v>23.8</v>
      </c>
      <c r="CG39" s="213">
        <v>41</v>
      </c>
      <c r="CH39" s="208">
        <v>38</v>
      </c>
      <c r="CI39" s="209">
        <v>1676</v>
      </c>
      <c r="CJ39" s="209">
        <v>2160</v>
      </c>
      <c r="CK39" s="210">
        <v>0</v>
      </c>
      <c r="CL39" s="211">
        <v>15.200000000000001</v>
      </c>
      <c r="CM39" s="212">
        <v>167.60000000000002</v>
      </c>
      <c r="CN39" s="213">
        <v>432</v>
      </c>
    </row>
    <row r="40" spans="1:92" ht="18.75" customHeight="1" x14ac:dyDescent="0.15">
      <c r="A40" s="207" t="s">
        <v>117</v>
      </c>
      <c r="B40" s="208">
        <v>87</v>
      </c>
      <c r="C40" s="209">
        <v>2780</v>
      </c>
      <c r="D40" s="209">
        <v>4420</v>
      </c>
      <c r="E40" s="210">
        <v>341</v>
      </c>
      <c r="F40" s="211">
        <v>34.799999999999997</v>
      </c>
      <c r="G40" s="212">
        <v>278.00000000000006</v>
      </c>
      <c r="H40" s="213">
        <v>884.00000000000011</v>
      </c>
      <c r="I40" s="208">
        <v>91</v>
      </c>
      <c r="J40" s="209">
        <v>1907</v>
      </c>
      <c r="K40" s="209">
        <v>3512</v>
      </c>
      <c r="L40" s="210">
        <v>161</v>
      </c>
      <c r="M40" s="211">
        <v>36.400000000000006</v>
      </c>
      <c r="N40" s="212">
        <v>190.7</v>
      </c>
      <c r="O40" s="213">
        <v>702.4</v>
      </c>
      <c r="P40" s="208">
        <v>87</v>
      </c>
      <c r="Q40" s="209">
        <v>2344</v>
      </c>
      <c r="R40" s="209">
        <v>3060</v>
      </c>
      <c r="S40" s="210">
        <v>286</v>
      </c>
      <c r="T40" s="211">
        <v>34.799999999999997</v>
      </c>
      <c r="U40" s="212">
        <v>234.4</v>
      </c>
      <c r="V40" s="213">
        <v>612.00000000000011</v>
      </c>
      <c r="W40" s="208">
        <v>47</v>
      </c>
      <c r="X40" s="209">
        <v>1263</v>
      </c>
      <c r="Y40" s="209">
        <v>2536</v>
      </c>
      <c r="Z40" s="210">
        <v>322</v>
      </c>
      <c r="AA40" s="211">
        <v>18.800000000000004</v>
      </c>
      <c r="AB40" s="212">
        <v>126.30000000000004</v>
      </c>
      <c r="AC40" s="213">
        <v>507.2</v>
      </c>
      <c r="AD40" s="208">
        <v>69</v>
      </c>
      <c r="AE40" s="209">
        <v>1747</v>
      </c>
      <c r="AF40" s="209">
        <v>2165</v>
      </c>
      <c r="AG40" s="210">
        <v>277</v>
      </c>
      <c r="AH40" s="211">
        <v>27.600000000000005</v>
      </c>
      <c r="AI40" s="212">
        <v>174.7</v>
      </c>
      <c r="AJ40" s="213">
        <v>433.00000000000006</v>
      </c>
      <c r="AK40" s="208">
        <v>37</v>
      </c>
      <c r="AL40" s="209">
        <v>1105</v>
      </c>
      <c r="AM40" s="209">
        <v>2774</v>
      </c>
      <c r="AN40" s="210">
        <v>367</v>
      </c>
      <c r="AO40" s="211">
        <v>14.8</v>
      </c>
      <c r="AP40" s="212">
        <v>110.5</v>
      </c>
      <c r="AQ40" s="213">
        <v>554.80000000000007</v>
      </c>
      <c r="AR40" s="208">
        <v>46</v>
      </c>
      <c r="AS40" s="209">
        <v>3126</v>
      </c>
      <c r="AT40" s="209">
        <v>4768</v>
      </c>
      <c r="AU40" s="210">
        <v>591</v>
      </c>
      <c r="AV40" s="211">
        <v>18.400000000000006</v>
      </c>
      <c r="AW40" s="212">
        <v>312.60000000000002</v>
      </c>
      <c r="AX40" s="213">
        <v>953.60000000000025</v>
      </c>
      <c r="AY40" s="208">
        <v>220</v>
      </c>
      <c r="AZ40" s="209">
        <v>3212</v>
      </c>
      <c r="BA40" s="209">
        <v>5793</v>
      </c>
      <c r="BB40" s="210">
        <v>600</v>
      </c>
      <c r="BC40" s="211">
        <v>88.000000000000014</v>
      </c>
      <c r="BD40" s="212">
        <v>321.2</v>
      </c>
      <c r="BE40" s="213">
        <v>1158.6000000000001</v>
      </c>
      <c r="BF40" s="208">
        <v>53</v>
      </c>
      <c r="BG40" s="209">
        <v>3346</v>
      </c>
      <c r="BH40" s="209">
        <v>4838</v>
      </c>
      <c r="BI40" s="210">
        <v>650</v>
      </c>
      <c r="BJ40" s="211">
        <v>21.2</v>
      </c>
      <c r="BK40" s="212">
        <v>334.60000000000008</v>
      </c>
      <c r="BL40" s="213">
        <v>967.6</v>
      </c>
      <c r="BM40" s="208">
        <v>130</v>
      </c>
      <c r="BN40" s="209">
        <v>1425</v>
      </c>
      <c r="BO40" s="209">
        <v>2206</v>
      </c>
      <c r="BP40" s="210">
        <v>400</v>
      </c>
      <c r="BQ40" s="211">
        <v>52</v>
      </c>
      <c r="BR40" s="212">
        <v>142.5</v>
      </c>
      <c r="BS40" s="213">
        <v>441.19999999999993</v>
      </c>
      <c r="BT40" s="208">
        <v>161</v>
      </c>
      <c r="BU40" s="209">
        <v>1580</v>
      </c>
      <c r="BV40" s="209">
        <v>1861</v>
      </c>
      <c r="BW40" s="210">
        <v>163</v>
      </c>
      <c r="BX40" s="211">
        <v>64.400000000000006</v>
      </c>
      <c r="BY40" s="212">
        <v>158</v>
      </c>
      <c r="BZ40" s="213">
        <v>372.2</v>
      </c>
      <c r="CA40" s="208">
        <v>91</v>
      </c>
      <c r="CB40" s="209">
        <v>1939</v>
      </c>
      <c r="CC40" s="209">
        <v>3662</v>
      </c>
      <c r="CD40" s="210">
        <v>293</v>
      </c>
      <c r="CE40" s="211">
        <v>36.400000000000006</v>
      </c>
      <c r="CF40" s="212">
        <v>193.90000000000003</v>
      </c>
      <c r="CG40" s="213">
        <v>732.4</v>
      </c>
      <c r="CH40" s="208">
        <v>1119</v>
      </c>
      <c r="CI40" s="209">
        <v>25774</v>
      </c>
      <c r="CJ40" s="209">
        <v>41595</v>
      </c>
      <c r="CK40" s="210">
        <v>4451</v>
      </c>
      <c r="CL40" s="211">
        <v>447.60000000000014</v>
      </c>
      <c r="CM40" s="212">
        <v>2577.3999999999996</v>
      </c>
      <c r="CN40" s="213">
        <v>8319</v>
      </c>
    </row>
    <row r="41" spans="1:92" ht="18.75" customHeight="1" thickBot="1" x14ac:dyDescent="0.2">
      <c r="A41" s="216" t="s">
        <v>230</v>
      </c>
      <c r="B41" s="217">
        <v>249</v>
      </c>
      <c r="C41" s="218">
        <v>3501</v>
      </c>
      <c r="D41" s="218">
        <v>6042</v>
      </c>
      <c r="E41" s="219">
        <v>418</v>
      </c>
      <c r="F41" s="220">
        <v>99.6</v>
      </c>
      <c r="G41" s="221">
        <v>350.1</v>
      </c>
      <c r="H41" s="222">
        <v>1208.4000000000001</v>
      </c>
      <c r="I41" s="217">
        <v>132</v>
      </c>
      <c r="J41" s="218">
        <v>2351</v>
      </c>
      <c r="K41" s="218">
        <v>4497</v>
      </c>
      <c r="L41" s="219">
        <v>192</v>
      </c>
      <c r="M41" s="223">
        <v>52.800000000000004</v>
      </c>
      <c r="N41" s="221">
        <v>235.1</v>
      </c>
      <c r="O41" s="222">
        <v>899.4</v>
      </c>
      <c r="P41" s="217">
        <v>121</v>
      </c>
      <c r="Q41" s="218">
        <v>2694</v>
      </c>
      <c r="R41" s="218">
        <v>4176</v>
      </c>
      <c r="S41" s="219">
        <v>312</v>
      </c>
      <c r="T41" s="223">
        <v>48.4</v>
      </c>
      <c r="U41" s="221">
        <v>269.39999999999998</v>
      </c>
      <c r="V41" s="222">
        <v>835.20000000000016</v>
      </c>
      <c r="W41" s="217">
        <v>85</v>
      </c>
      <c r="X41" s="218">
        <v>1592</v>
      </c>
      <c r="Y41" s="218">
        <v>2983</v>
      </c>
      <c r="Z41" s="219">
        <v>372</v>
      </c>
      <c r="AA41" s="223">
        <v>34</v>
      </c>
      <c r="AB41" s="221">
        <v>159.20000000000005</v>
      </c>
      <c r="AC41" s="222">
        <v>596.6</v>
      </c>
      <c r="AD41" s="217">
        <v>74</v>
      </c>
      <c r="AE41" s="218">
        <v>1968</v>
      </c>
      <c r="AF41" s="218">
        <v>2797</v>
      </c>
      <c r="AG41" s="219">
        <v>306</v>
      </c>
      <c r="AH41" s="223">
        <v>29.600000000000005</v>
      </c>
      <c r="AI41" s="221">
        <v>196.79999999999998</v>
      </c>
      <c r="AJ41" s="222">
        <v>559.40000000000009</v>
      </c>
      <c r="AK41" s="217">
        <v>41</v>
      </c>
      <c r="AL41" s="218">
        <v>1245</v>
      </c>
      <c r="AM41" s="218">
        <v>3272</v>
      </c>
      <c r="AN41" s="219">
        <v>430</v>
      </c>
      <c r="AO41" s="223">
        <v>16.400000000000002</v>
      </c>
      <c r="AP41" s="221">
        <v>124.5</v>
      </c>
      <c r="AQ41" s="222">
        <v>654.40000000000009</v>
      </c>
      <c r="AR41" s="217">
        <v>60</v>
      </c>
      <c r="AS41" s="218">
        <v>4009</v>
      </c>
      <c r="AT41" s="218">
        <v>5666</v>
      </c>
      <c r="AU41" s="219">
        <v>689</v>
      </c>
      <c r="AV41" s="223">
        <v>24.000000000000007</v>
      </c>
      <c r="AW41" s="221">
        <v>400.90000000000003</v>
      </c>
      <c r="AX41" s="222">
        <v>1133.2000000000003</v>
      </c>
      <c r="AY41" s="217">
        <v>241</v>
      </c>
      <c r="AZ41" s="218">
        <v>4726</v>
      </c>
      <c r="BA41" s="218">
        <v>7886</v>
      </c>
      <c r="BB41" s="219">
        <v>781</v>
      </c>
      <c r="BC41" s="223">
        <v>96.40000000000002</v>
      </c>
      <c r="BD41" s="221">
        <v>472.6</v>
      </c>
      <c r="BE41" s="222">
        <v>1577.2000000000003</v>
      </c>
      <c r="BF41" s="217">
        <v>81</v>
      </c>
      <c r="BG41" s="218">
        <v>4227</v>
      </c>
      <c r="BH41" s="218">
        <v>6167</v>
      </c>
      <c r="BI41" s="219">
        <v>782</v>
      </c>
      <c r="BJ41" s="223">
        <v>32.4</v>
      </c>
      <c r="BK41" s="221">
        <v>422.70000000000005</v>
      </c>
      <c r="BL41" s="222">
        <v>1233.4000000000001</v>
      </c>
      <c r="BM41" s="217">
        <v>152</v>
      </c>
      <c r="BN41" s="218">
        <v>1792</v>
      </c>
      <c r="BO41" s="218">
        <v>2635</v>
      </c>
      <c r="BP41" s="219">
        <v>422</v>
      </c>
      <c r="BQ41" s="223">
        <v>60.8</v>
      </c>
      <c r="BR41" s="221">
        <v>179.2</v>
      </c>
      <c r="BS41" s="222">
        <v>526.99999999999989</v>
      </c>
      <c r="BT41" s="217">
        <v>198</v>
      </c>
      <c r="BU41" s="218">
        <v>1848</v>
      </c>
      <c r="BV41" s="218">
        <v>2525</v>
      </c>
      <c r="BW41" s="219">
        <v>170</v>
      </c>
      <c r="BX41" s="223">
        <v>79.2</v>
      </c>
      <c r="BY41" s="221">
        <v>184.8</v>
      </c>
      <c r="BZ41" s="222">
        <v>505</v>
      </c>
      <c r="CA41" s="217">
        <v>101</v>
      </c>
      <c r="CB41" s="218">
        <v>2292</v>
      </c>
      <c r="CC41" s="218">
        <v>4332</v>
      </c>
      <c r="CD41" s="219">
        <v>308</v>
      </c>
      <c r="CE41" s="223">
        <v>40.400000000000006</v>
      </c>
      <c r="CF41" s="221">
        <v>229.20000000000005</v>
      </c>
      <c r="CG41" s="222">
        <v>866.4</v>
      </c>
      <c r="CH41" s="217">
        <v>1535</v>
      </c>
      <c r="CI41" s="218">
        <v>32245</v>
      </c>
      <c r="CJ41" s="218">
        <v>52978</v>
      </c>
      <c r="CK41" s="219">
        <v>5182</v>
      </c>
      <c r="CL41" s="223">
        <v>614.00000000000023</v>
      </c>
      <c r="CM41" s="221">
        <v>3224.4999999999995</v>
      </c>
      <c r="CN41" s="222">
        <v>10595.6</v>
      </c>
    </row>
    <row r="42" spans="1:92" ht="41.25" customHeight="1" x14ac:dyDescent="0.15">
      <c r="A42" s="312" t="s">
        <v>371</v>
      </c>
      <c r="AH42" s="224"/>
      <c r="AI42" s="224"/>
      <c r="AJ42" s="224"/>
      <c r="BC42" s="224"/>
      <c r="BD42" s="224"/>
      <c r="BE42" s="224"/>
    </row>
  </sheetData>
  <mergeCells count="39">
    <mergeCell ref="CL3:CN3"/>
    <mergeCell ref="AY3:BB3"/>
    <mergeCell ref="BC3:BE3"/>
    <mergeCell ref="BF3:BI3"/>
    <mergeCell ref="BJ3:BL3"/>
    <mergeCell ref="BM3:BP3"/>
    <mergeCell ref="BQ3:BS3"/>
    <mergeCell ref="BT3:BW3"/>
    <mergeCell ref="BX3:BZ3"/>
    <mergeCell ref="CA3:CD3"/>
    <mergeCell ref="CE3:CG3"/>
    <mergeCell ref="CH3:CK3"/>
    <mergeCell ref="AD3:AG3"/>
    <mergeCell ref="AH3:AJ3"/>
    <mergeCell ref="AK3:AN3"/>
    <mergeCell ref="AO3:AQ3"/>
    <mergeCell ref="AR3:AU3"/>
    <mergeCell ref="AV3:AX3"/>
    <mergeCell ref="CA2:CG2"/>
    <mergeCell ref="CH2:CN2"/>
    <mergeCell ref="B3:E3"/>
    <mergeCell ref="F3:H3"/>
    <mergeCell ref="I3:L3"/>
    <mergeCell ref="M3:O3"/>
    <mergeCell ref="P3:S3"/>
    <mergeCell ref="T3:V3"/>
    <mergeCell ref="W3:Z3"/>
    <mergeCell ref="AA3:AC3"/>
    <mergeCell ref="AK2:AQ2"/>
    <mergeCell ref="AR2:AX2"/>
    <mergeCell ref="AY2:BE2"/>
    <mergeCell ref="BF2:BL2"/>
    <mergeCell ref="BM2:BS2"/>
    <mergeCell ref="BT2:BZ2"/>
    <mergeCell ref="B2:H2"/>
    <mergeCell ref="I2:O2"/>
    <mergeCell ref="P2:V2"/>
    <mergeCell ref="W2:AC2"/>
    <mergeCell ref="AD2:AJ2"/>
  </mergeCells>
  <phoneticPr fontId="3"/>
  <printOptions horizontalCentered="1"/>
  <pageMargins left="0.39370078740157483" right="0.39370078740157483" top="0.78740157480314965" bottom="0.55118110236220474" header="0.51181102362204722" footer="0.23622047244094491"/>
  <pageSetup paperSize="9" scale="67" firstPageNumber="70" fitToWidth="0" orientation="landscape" cellComments="asDisplayed" r:id="rId1"/>
  <headerFooter scaleWithDoc="0" alignWithMargins="0"/>
  <colBreaks count="6" manualBreakCount="6">
    <brk id="15" max="41" man="1"/>
    <brk id="29" max="41" man="1"/>
    <brk id="43" max="41" man="1"/>
    <brk id="57" max="41" man="1"/>
    <brk id="71" max="41" man="1"/>
    <brk id="85" max="41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view="pageBreakPreview" zoomScaleNormal="100" zoomScaleSheetLayoutView="100" workbookViewId="0"/>
  </sheetViews>
  <sheetFormatPr defaultRowHeight="13.5" x14ac:dyDescent="0.15"/>
  <cols>
    <col min="1" max="1" width="13.75" style="225" customWidth="1"/>
    <col min="2" max="7" width="12.375" style="225" customWidth="1"/>
    <col min="8" max="16384" width="9" style="225"/>
  </cols>
  <sheetData>
    <row r="1" spans="1:5" ht="32.25" customHeight="1" x14ac:dyDescent="0.15">
      <c r="A1" s="225" t="s">
        <v>367</v>
      </c>
      <c r="D1" s="226"/>
      <c r="E1" s="226"/>
    </row>
    <row r="2" spans="1:5" ht="24" customHeight="1" x14ac:dyDescent="0.15">
      <c r="A2" s="444" t="s">
        <v>118</v>
      </c>
      <c r="B2" s="444"/>
      <c r="D2" s="226"/>
      <c r="E2" s="226"/>
    </row>
    <row r="3" spans="1:5" ht="13.5" customHeight="1" thickBot="1" x14ac:dyDescent="0.2">
      <c r="A3" s="445"/>
      <c r="B3" s="445"/>
      <c r="D3" s="226"/>
      <c r="E3" s="226"/>
    </row>
    <row r="4" spans="1:5" ht="17.25" customHeight="1" x14ac:dyDescent="0.15">
      <c r="A4" s="446" t="s">
        <v>119</v>
      </c>
      <c r="B4" s="227" t="s">
        <v>120</v>
      </c>
      <c r="C4" s="227" t="s">
        <v>121</v>
      </c>
      <c r="D4" s="121" t="s">
        <v>368</v>
      </c>
      <c r="E4" s="228"/>
    </row>
    <row r="5" spans="1:5" ht="17.25" customHeight="1" x14ac:dyDescent="0.15">
      <c r="A5" s="447"/>
      <c r="B5" s="229" t="s">
        <v>122</v>
      </c>
      <c r="C5" s="230">
        <v>8</v>
      </c>
      <c r="D5" s="231">
        <v>376.41</v>
      </c>
      <c r="E5" s="232"/>
    </row>
    <row r="6" spans="1:5" ht="17.25" customHeight="1" x14ac:dyDescent="0.15">
      <c r="A6" s="447"/>
      <c r="B6" s="233" t="s">
        <v>123</v>
      </c>
      <c r="C6" s="234">
        <v>8</v>
      </c>
      <c r="D6" s="235">
        <v>233.59</v>
      </c>
      <c r="E6" s="232"/>
    </row>
    <row r="7" spans="1:5" ht="17.25" customHeight="1" x14ac:dyDescent="0.15">
      <c r="A7" s="447"/>
      <c r="B7" s="233" t="s">
        <v>124</v>
      </c>
      <c r="C7" s="234">
        <v>5</v>
      </c>
      <c r="D7" s="235">
        <v>113.26</v>
      </c>
      <c r="E7" s="232"/>
    </row>
    <row r="8" spans="1:5" ht="17.25" customHeight="1" x14ac:dyDescent="0.15">
      <c r="A8" s="447"/>
      <c r="B8" s="233" t="s">
        <v>125</v>
      </c>
      <c r="C8" s="234">
        <v>5</v>
      </c>
      <c r="D8" s="235">
        <v>72.66</v>
      </c>
      <c r="E8" s="232"/>
    </row>
    <row r="9" spans="1:5" ht="17.25" customHeight="1" x14ac:dyDescent="0.15">
      <c r="A9" s="447"/>
      <c r="B9" s="233" t="s">
        <v>126</v>
      </c>
      <c r="C9" s="234">
        <v>8</v>
      </c>
      <c r="D9" s="235">
        <v>228.04</v>
      </c>
      <c r="E9" s="232"/>
    </row>
    <row r="10" spans="1:5" ht="17.25" customHeight="1" x14ac:dyDescent="0.15">
      <c r="A10" s="447"/>
      <c r="B10" s="233" t="s">
        <v>127</v>
      </c>
      <c r="C10" s="234">
        <v>9</v>
      </c>
      <c r="D10" s="235">
        <v>255.72</v>
      </c>
      <c r="E10" s="232"/>
    </row>
    <row r="11" spans="1:5" ht="17.25" customHeight="1" x14ac:dyDescent="0.15">
      <c r="A11" s="447"/>
      <c r="B11" s="233" t="s">
        <v>53</v>
      </c>
      <c r="C11" s="234">
        <v>5</v>
      </c>
      <c r="D11" s="235">
        <v>66.12</v>
      </c>
      <c r="E11" s="232"/>
    </row>
    <row r="12" spans="1:5" ht="17.25" customHeight="1" x14ac:dyDescent="0.15">
      <c r="A12" s="447"/>
      <c r="B12" s="233" t="s">
        <v>128</v>
      </c>
      <c r="C12" s="234">
        <v>4</v>
      </c>
      <c r="D12" s="235">
        <v>180.93</v>
      </c>
      <c r="E12" s="232"/>
    </row>
    <row r="13" spans="1:5" ht="17.25" customHeight="1" x14ac:dyDescent="0.15">
      <c r="A13" s="447"/>
      <c r="B13" s="233" t="s">
        <v>129</v>
      </c>
      <c r="C13" s="234">
        <v>10</v>
      </c>
      <c r="D13" s="235">
        <v>260.66000000000003</v>
      </c>
      <c r="E13" s="232"/>
    </row>
    <row r="14" spans="1:5" ht="17.25" customHeight="1" x14ac:dyDescent="0.15">
      <c r="A14" s="447"/>
      <c r="B14" s="233" t="s">
        <v>130</v>
      </c>
      <c r="C14" s="234">
        <v>8</v>
      </c>
      <c r="D14" s="235">
        <v>118.83</v>
      </c>
      <c r="E14" s="232"/>
    </row>
    <row r="15" spans="1:5" ht="17.25" customHeight="1" x14ac:dyDescent="0.15">
      <c r="A15" s="447"/>
      <c r="B15" s="233" t="s">
        <v>131</v>
      </c>
      <c r="C15" s="234">
        <v>10</v>
      </c>
      <c r="D15" s="235">
        <v>217.5</v>
      </c>
      <c r="E15" s="232"/>
    </row>
    <row r="16" spans="1:5" ht="17.25" customHeight="1" x14ac:dyDescent="0.15">
      <c r="A16" s="447"/>
      <c r="B16" s="233" t="s">
        <v>132</v>
      </c>
      <c r="C16" s="234">
        <v>8</v>
      </c>
      <c r="D16" s="235">
        <v>191.54</v>
      </c>
      <c r="E16" s="232"/>
    </row>
    <row r="17" spans="1:8" ht="17.25" customHeight="1" x14ac:dyDescent="0.15">
      <c r="A17" s="447"/>
      <c r="B17" s="233" t="s">
        <v>133</v>
      </c>
      <c r="C17" s="234">
        <v>12</v>
      </c>
      <c r="D17" s="235">
        <v>369.96</v>
      </c>
      <c r="E17" s="232"/>
    </row>
    <row r="18" spans="1:8" ht="17.25" customHeight="1" x14ac:dyDescent="0.15">
      <c r="A18" s="447"/>
      <c r="B18" s="233" t="s">
        <v>134</v>
      </c>
      <c r="C18" s="234">
        <v>6</v>
      </c>
      <c r="D18" s="235">
        <v>140.11000000000001</v>
      </c>
      <c r="E18" s="232"/>
    </row>
    <row r="19" spans="1:8" ht="17.25" customHeight="1" x14ac:dyDescent="0.15">
      <c r="A19" s="447"/>
      <c r="B19" s="233" t="s">
        <v>135</v>
      </c>
      <c r="C19" s="234">
        <v>5</v>
      </c>
      <c r="D19" s="235">
        <v>122.06</v>
      </c>
      <c r="E19" s="232"/>
    </row>
    <row r="20" spans="1:8" ht="17.25" customHeight="1" x14ac:dyDescent="0.15">
      <c r="A20" s="447"/>
      <c r="B20" s="233" t="s">
        <v>136</v>
      </c>
      <c r="C20" s="234">
        <v>6</v>
      </c>
      <c r="D20" s="235">
        <v>164.06</v>
      </c>
      <c r="E20" s="232"/>
    </row>
    <row r="21" spans="1:8" ht="17.25" customHeight="1" x14ac:dyDescent="0.15">
      <c r="A21" s="447"/>
      <c r="B21" s="233" t="s">
        <v>137</v>
      </c>
      <c r="C21" s="234">
        <v>8</v>
      </c>
      <c r="D21" s="235">
        <v>372.73</v>
      </c>
      <c r="E21" s="232"/>
    </row>
    <row r="22" spans="1:8" ht="17.25" customHeight="1" x14ac:dyDescent="0.15">
      <c r="A22" s="447"/>
      <c r="B22" s="233" t="s">
        <v>138</v>
      </c>
      <c r="C22" s="234">
        <v>8</v>
      </c>
      <c r="D22" s="235">
        <v>195.4</v>
      </c>
      <c r="E22" s="232"/>
    </row>
    <row r="23" spans="1:8" ht="17.25" customHeight="1" x14ac:dyDescent="0.15">
      <c r="A23" s="447"/>
      <c r="B23" s="233" t="s">
        <v>139</v>
      </c>
      <c r="C23" s="234">
        <v>7</v>
      </c>
      <c r="D23" s="236">
        <v>208.74</v>
      </c>
      <c r="E23" s="232"/>
    </row>
    <row r="24" spans="1:8" ht="17.25" customHeight="1" x14ac:dyDescent="0.15">
      <c r="A24" s="447"/>
      <c r="B24" s="233" t="s">
        <v>52</v>
      </c>
      <c r="C24" s="234">
        <v>9</v>
      </c>
      <c r="D24" s="235">
        <v>173.59</v>
      </c>
      <c r="E24" s="232"/>
    </row>
    <row r="25" spans="1:8" ht="17.25" customHeight="1" x14ac:dyDescent="0.15">
      <c r="A25" s="447"/>
      <c r="B25" s="233" t="s">
        <v>140</v>
      </c>
      <c r="C25" s="234">
        <v>8</v>
      </c>
      <c r="D25" s="235">
        <v>147.9</v>
      </c>
      <c r="E25" s="232"/>
    </row>
    <row r="26" spans="1:8" ht="17.25" customHeight="1" x14ac:dyDescent="0.15">
      <c r="A26" s="447"/>
      <c r="B26" s="233" t="s">
        <v>141</v>
      </c>
      <c r="C26" s="234">
        <v>6</v>
      </c>
      <c r="D26" s="235">
        <v>141.63</v>
      </c>
      <c r="E26" s="232"/>
    </row>
    <row r="27" spans="1:8" ht="17.25" customHeight="1" x14ac:dyDescent="0.15">
      <c r="A27" s="447"/>
      <c r="B27" s="233" t="s">
        <v>142</v>
      </c>
      <c r="C27" s="234">
        <v>12</v>
      </c>
      <c r="D27" s="235">
        <v>256</v>
      </c>
      <c r="E27" s="232"/>
    </row>
    <row r="28" spans="1:8" ht="17.25" customHeight="1" x14ac:dyDescent="0.15">
      <c r="A28" s="447"/>
      <c r="B28" s="237" t="s">
        <v>54</v>
      </c>
      <c r="C28" s="238">
        <v>8</v>
      </c>
      <c r="D28" s="235">
        <v>137.78</v>
      </c>
      <c r="E28" s="232"/>
    </row>
    <row r="29" spans="1:8" ht="17.25" customHeight="1" thickBot="1" x14ac:dyDescent="0.2">
      <c r="A29" s="448"/>
      <c r="B29" s="239" t="s">
        <v>12</v>
      </c>
      <c r="C29" s="240">
        <v>183</v>
      </c>
      <c r="D29" s="241">
        <v>4745.2199999999993</v>
      </c>
      <c r="E29" s="232"/>
      <c r="G29" s="242"/>
      <c r="H29" s="242"/>
    </row>
    <row r="31" spans="1:8" x14ac:dyDescent="0.15">
      <c r="C31" s="243"/>
    </row>
    <row r="32" spans="1:8" x14ac:dyDescent="0.15">
      <c r="A32" s="449" t="s">
        <v>143</v>
      </c>
      <c r="B32" s="244"/>
      <c r="C32" s="244"/>
      <c r="D32" s="244"/>
      <c r="E32" s="245"/>
    </row>
    <row r="33" spans="1:9" ht="14.25" thickBot="1" x14ac:dyDescent="0.2">
      <c r="A33" s="449"/>
      <c r="B33" s="244"/>
      <c r="C33" s="244"/>
      <c r="D33" s="244"/>
      <c r="E33" s="246"/>
      <c r="F33" s="247" t="s">
        <v>231</v>
      </c>
      <c r="G33" s="248"/>
    </row>
    <row r="34" spans="1:9" ht="27.75" customHeight="1" x14ac:dyDescent="0.15">
      <c r="A34" s="249" t="s">
        <v>144</v>
      </c>
      <c r="B34" s="250" t="s">
        <v>145</v>
      </c>
      <c r="C34" s="250" t="s">
        <v>313</v>
      </c>
      <c r="D34" s="250" t="s">
        <v>314</v>
      </c>
      <c r="E34" s="250" t="s">
        <v>146</v>
      </c>
      <c r="F34" s="251" t="s">
        <v>147</v>
      </c>
      <c r="G34" s="252"/>
    </row>
    <row r="35" spans="1:9" ht="30.75" customHeight="1" thickBot="1" x14ac:dyDescent="0.2">
      <c r="A35" s="253">
        <v>11027.1</v>
      </c>
      <c r="B35" s="254">
        <v>11196.8</v>
      </c>
      <c r="C35" s="254">
        <v>12435.1</v>
      </c>
      <c r="D35" s="254">
        <v>11934.1</v>
      </c>
      <c r="E35" s="254">
        <v>10709.7</v>
      </c>
      <c r="F35" s="255">
        <v>14011.8</v>
      </c>
      <c r="G35" s="256"/>
      <c r="I35" s="257"/>
    </row>
    <row r="36" spans="1:9" ht="27.75" customHeight="1" x14ac:dyDescent="0.15">
      <c r="A36" s="249" t="s">
        <v>83</v>
      </c>
      <c r="B36" s="258" t="s">
        <v>315</v>
      </c>
      <c r="C36" s="250" t="s">
        <v>316</v>
      </c>
      <c r="D36" s="250" t="s">
        <v>317</v>
      </c>
      <c r="E36" s="250" t="s">
        <v>148</v>
      </c>
      <c r="F36" s="259" t="s">
        <v>149</v>
      </c>
      <c r="G36" s="260" t="s">
        <v>150</v>
      </c>
    </row>
    <row r="37" spans="1:9" ht="27" customHeight="1" thickBot="1" x14ac:dyDescent="0.2">
      <c r="A37" s="261">
        <v>12681.2</v>
      </c>
      <c r="B37" s="262">
        <v>13297.5</v>
      </c>
      <c r="C37" s="262">
        <v>14776.5</v>
      </c>
      <c r="D37" s="262">
        <v>14623.7</v>
      </c>
      <c r="E37" s="262">
        <v>14057.9</v>
      </c>
      <c r="F37" s="262">
        <v>18067.599999999999</v>
      </c>
      <c r="G37" s="263">
        <v>158819</v>
      </c>
      <c r="H37" s="257"/>
    </row>
    <row r="38" spans="1:9" ht="27" customHeight="1" x14ac:dyDescent="0.15">
      <c r="A38" s="264"/>
      <c r="B38" s="265"/>
      <c r="C38" s="265"/>
      <c r="D38" s="265"/>
      <c r="E38" s="265"/>
      <c r="F38" s="265"/>
      <c r="G38" s="265"/>
    </row>
    <row r="39" spans="1:9" ht="13.5" customHeight="1" x14ac:dyDescent="0.15">
      <c r="A39" s="452" t="s">
        <v>326</v>
      </c>
      <c r="B39" s="265"/>
      <c r="C39" s="265"/>
      <c r="D39" s="265"/>
      <c r="E39" s="265"/>
      <c r="F39" s="265"/>
      <c r="G39" s="265"/>
    </row>
    <row r="40" spans="1:9" ht="13.5" customHeight="1" thickBot="1" x14ac:dyDescent="0.2">
      <c r="A40" s="452"/>
      <c r="B40" s="265"/>
      <c r="C40" s="265"/>
      <c r="D40" s="265"/>
      <c r="E40" s="265"/>
      <c r="F40" s="247" t="s">
        <v>231</v>
      </c>
      <c r="G40" s="265"/>
    </row>
    <row r="41" spans="1:9" ht="27" customHeight="1" x14ac:dyDescent="0.15">
      <c r="A41" s="249" t="s">
        <v>144</v>
      </c>
      <c r="B41" s="250" t="s">
        <v>145</v>
      </c>
      <c r="C41" s="250" t="s">
        <v>313</v>
      </c>
      <c r="D41" s="250" t="s">
        <v>314</v>
      </c>
      <c r="E41" s="250" t="s">
        <v>146</v>
      </c>
      <c r="F41" s="251" t="s">
        <v>147</v>
      </c>
      <c r="G41" s="252"/>
    </row>
    <row r="42" spans="1:9" ht="27" customHeight="1" thickBot="1" x14ac:dyDescent="0.2">
      <c r="A42" s="253">
        <v>19.600000000000001</v>
      </c>
      <c r="B42" s="266">
        <v>17.600000000000001</v>
      </c>
      <c r="C42" s="266">
        <v>0</v>
      </c>
      <c r="D42" s="266">
        <v>4.4000000000000004</v>
      </c>
      <c r="E42" s="266">
        <v>1.5</v>
      </c>
      <c r="F42" s="255">
        <v>23</v>
      </c>
      <c r="G42" s="256"/>
    </row>
    <row r="43" spans="1:9" ht="27" customHeight="1" x14ac:dyDescent="0.15">
      <c r="A43" s="267" t="s">
        <v>83</v>
      </c>
      <c r="B43" s="259" t="s">
        <v>315</v>
      </c>
      <c r="C43" s="259" t="s">
        <v>316</v>
      </c>
      <c r="D43" s="259" t="s">
        <v>317</v>
      </c>
      <c r="E43" s="259" t="s">
        <v>148</v>
      </c>
      <c r="F43" s="259" t="s">
        <v>149</v>
      </c>
      <c r="G43" s="260" t="s">
        <v>150</v>
      </c>
      <c r="I43" s="257"/>
    </row>
    <row r="44" spans="1:9" ht="27" customHeight="1" thickBot="1" x14ac:dyDescent="0.2">
      <c r="A44" s="268">
        <v>39</v>
      </c>
      <c r="B44" s="266">
        <v>47.4</v>
      </c>
      <c r="C44" s="266">
        <v>70</v>
      </c>
      <c r="D44" s="266">
        <v>51.5</v>
      </c>
      <c r="E44" s="266">
        <v>58.8</v>
      </c>
      <c r="F44" s="269">
        <v>377.9</v>
      </c>
      <c r="G44" s="263">
        <v>711</v>
      </c>
      <c r="H44" s="257"/>
    </row>
    <row r="45" spans="1:9" ht="189" customHeight="1" x14ac:dyDescent="0.15"/>
    <row r="46" spans="1:9" ht="24" customHeight="1" x14ac:dyDescent="0.15"/>
    <row r="47" spans="1:9" ht="32.25" customHeight="1" x14ac:dyDescent="0.15">
      <c r="A47" s="242"/>
      <c r="B47" s="242"/>
      <c r="C47" s="242"/>
      <c r="D47" s="270"/>
      <c r="E47" s="270"/>
      <c r="F47" s="242"/>
      <c r="G47" s="242"/>
    </row>
    <row r="48" spans="1:9" ht="24" customHeight="1" x14ac:dyDescent="0.15">
      <c r="A48" s="242"/>
      <c r="B48" s="242"/>
      <c r="C48" s="242"/>
      <c r="D48" s="270"/>
      <c r="E48" s="270"/>
      <c r="F48" s="242"/>
      <c r="G48" s="242"/>
    </row>
    <row r="49" spans="1:7" ht="17.25" customHeight="1" x14ac:dyDescent="0.15">
      <c r="A49" s="450"/>
      <c r="B49" s="228"/>
      <c r="C49" s="228"/>
      <c r="D49" s="228"/>
      <c r="E49" s="228"/>
      <c r="F49" s="242"/>
      <c r="G49" s="242"/>
    </row>
    <row r="50" spans="1:7" ht="17.25" customHeight="1" x14ac:dyDescent="0.15">
      <c r="A50" s="450"/>
      <c r="B50" s="271"/>
      <c r="C50" s="272"/>
      <c r="D50" s="273"/>
      <c r="E50" s="232"/>
      <c r="F50" s="242"/>
      <c r="G50" s="242"/>
    </row>
    <row r="51" spans="1:7" ht="17.25" customHeight="1" x14ac:dyDescent="0.15">
      <c r="A51" s="450"/>
      <c r="B51" s="271"/>
      <c r="C51" s="272"/>
      <c r="D51" s="273"/>
      <c r="E51" s="232"/>
      <c r="F51" s="242"/>
      <c r="G51" s="242"/>
    </row>
    <row r="52" spans="1:7" ht="17.25" customHeight="1" x14ac:dyDescent="0.15">
      <c r="A52" s="450"/>
      <c r="B52" s="271"/>
      <c r="C52" s="272"/>
      <c r="D52" s="273"/>
      <c r="E52" s="232"/>
      <c r="F52" s="242"/>
      <c r="G52" s="242"/>
    </row>
    <row r="53" spans="1:7" ht="17.25" customHeight="1" x14ac:dyDescent="0.15">
      <c r="A53" s="450"/>
      <c r="B53" s="271"/>
      <c r="C53" s="272"/>
      <c r="D53" s="273"/>
      <c r="E53" s="232"/>
      <c r="F53" s="242"/>
      <c r="G53" s="242"/>
    </row>
    <row r="54" spans="1:7" ht="17.25" customHeight="1" x14ac:dyDescent="0.15">
      <c r="A54" s="450"/>
      <c r="B54" s="271"/>
      <c r="C54" s="272"/>
      <c r="D54" s="273"/>
      <c r="E54" s="232"/>
      <c r="F54" s="242"/>
      <c r="G54" s="242"/>
    </row>
    <row r="55" spans="1:7" ht="17.25" customHeight="1" x14ac:dyDescent="0.15">
      <c r="A55" s="450"/>
      <c r="B55" s="271"/>
      <c r="C55" s="272"/>
      <c r="D55" s="273"/>
      <c r="E55" s="232"/>
      <c r="F55" s="242"/>
      <c r="G55" s="242"/>
    </row>
    <row r="56" spans="1:7" ht="17.25" customHeight="1" x14ac:dyDescent="0.15">
      <c r="A56" s="450"/>
      <c r="B56" s="271"/>
      <c r="C56" s="272"/>
      <c r="D56" s="273"/>
      <c r="E56" s="232"/>
      <c r="F56" s="242"/>
      <c r="G56" s="242"/>
    </row>
    <row r="57" spans="1:7" ht="17.25" customHeight="1" x14ac:dyDescent="0.15">
      <c r="A57" s="450"/>
      <c r="B57" s="271"/>
      <c r="C57" s="272"/>
      <c r="D57" s="273"/>
      <c r="E57" s="232"/>
      <c r="F57" s="242"/>
      <c r="G57" s="242"/>
    </row>
    <row r="58" spans="1:7" ht="17.25" customHeight="1" x14ac:dyDescent="0.15">
      <c r="A58" s="450"/>
      <c r="B58" s="271"/>
      <c r="C58" s="272"/>
      <c r="D58" s="273"/>
      <c r="E58" s="232"/>
      <c r="F58" s="242"/>
      <c r="G58" s="242"/>
    </row>
    <row r="59" spans="1:7" ht="17.25" customHeight="1" x14ac:dyDescent="0.15">
      <c r="A59" s="450"/>
      <c r="B59" s="271"/>
      <c r="C59" s="272"/>
      <c r="D59" s="273"/>
      <c r="E59" s="232"/>
      <c r="F59" s="242"/>
      <c r="G59" s="242"/>
    </row>
    <row r="60" spans="1:7" ht="17.25" customHeight="1" x14ac:dyDescent="0.15">
      <c r="A60" s="450"/>
      <c r="B60" s="271"/>
      <c r="C60" s="272"/>
      <c r="D60" s="273"/>
      <c r="E60" s="232"/>
      <c r="F60" s="242"/>
      <c r="G60" s="242"/>
    </row>
    <row r="61" spans="1:7" ht="17.25" customHeight="1" x14ac:dyDescent="0.15">
      <c r="A61" s="450"/>
      <c r="B61" s="271"/>
      <c r="C61" s="272"/>
      <c r="D61" s="273"/>
      <c r="E61" s="232"/>
      <c r="F61" s="242"/>
      <c r="G61" s="242"/>
    </row>
    <row r="62" spans="1:7" ht="17.25" customHeight="1" x14ac:dyDescent="0.15">
      <c r="A62" s="450"/>
      <c r="B62" s="271"/>
      <c r="C62" s="272"/>
      <c r="D62" s="273"/>
      <c r="E62" s="232"/>
      <c r="F62" s="242"/>
      <c r="G62" s="242"/>
    </row>
    <row r="63" spans="1:7" ht="17.25" customHeight="1" x14ac:dyDescent="0.15">
      <c r="A63" s="450"/>
      <c r="B63" s="271"/>
      <c r="C63" s="272"/>
      <c r="D63" s="273"/>
      <c r="E63" s="232"/>
      <c r="F63" s="242"/>
      <c r="G63" s="242"/>
    </row>
    <row r="64" spans="1:7" ht="17.25" customHeight="1" x14ac:dyDescent="0.15">
      <c r="A64" s="450"/>
      <c r="B64" s="271"/>
      <c r="C64" s="272"/>
      <c r="D64" s="273"/>
      <c r="E64" s="232"/>
      <c r="F64" s="242"/>
      <c r="G64" s="242"/>
    </row>
    <row r="65" spans="1:7" ht="17.25" customHeight="1" x14ac:dyDescent="0.15">
      <c r="A65" s="450"/>
      <c r="B65" s="271"/>
      <c r="C65" s="272"/>
      <c r="D65" s="273"/>
      <c r="E65" s="232"/>
      <c r="F65" s="242"/>
      <c r="G65" s="242"/>
    </row>
    <row r="66" spans="1:7" ht="17.25" customHeight="1" x14ac:dyDescent="0.15">
      <c r="A66" s="450"/>
      <c r="B66" s="271"/>
      <c r="C66" s="272"/>
      <c r="D66" s="273"/>
      <c r="E66" s="232"/>
      <c r="F66" s="242"/>
      <c r="G66" s="242"/>
    </row>
    <row r="67" spans="1:7" ht="17.25" customHeight="1" x14ac:dyDescent="0.15">
      <c r="A67" s="450"/>
      <c r="B67" s="271"/>
      <c r="C67" s="272"/>
      <c r="D67" s="273"/>
      <c r="E67" s="232"/>
      <c r="F67" s="242"/>
      <c r="G67" s="242"/>
    </row>
    <row r="68" spans="1:7" ht="17.25" customHeight="1" x14ac:dyDescent="0.15">
      <c r="A68" s="450"/>
      <c r="B68" s="271"/>
      <c r="C68" s="272"/>
      <c r="D68" s="274"/>
      <c r="E68" s="232"/>
      <c r="F68" s="242"/>
      <c r="G68" s="242"/>
    </row>
    <row r="69" spans="1:7" ht="17.25" customHeight="1" x14ac:dyDescent="0.15">
      <c r="A69" s="450"/>
      <c r="B69" s="271"/>
      <c r="C69" s="272"/>
      <c r="D69" s="273"/>
      <c r="E69" s="232"/>
      <c r="F69" s="242"/>
      <c r="G69" s="242"/>
    </row>
    <row r="70" spans="1:7" ht="17.25" customHeight="1" x14ac:dyDescent="0.15">
      <c r="A70" s="450"/>
      <c r="B70" s="271"/>
      <c r="C70" s="272"/>
      <c r="D70" s="273"/>
      <c r="E70" s="232"/>
      <c r="F70" s="242"/>
      <c r="G70" s="242"/>
    </row>
    <row r="71" spans="1:7" ht="17.25" customHeight="1" x14ac:dyDescent="0.15">
      <c r="A71" s="450"/>
      <c r="B71" s="271"/>
      <c r="C71" s="272"/>
      <c r="D71" s="273"/>
      <c r="E71" s="232"/>
      <c r="F71" s="242"/>
      <c r="G71" s="242"/>
    </row>
    <row r="72" spans="1:7" ht="17.25" customHeight="1" x14ac:dyDescent="0.15">
      <c r="A72" s="450"/>
      <c r="B72" s="271"/>
      <c r="C72" s="272"/>
      <c r="D72" s="273"/>
      <c r="E72" s="232"/>
      <c r="F72" s="242"/>
      <c r="G72" s="242"/>
    </row>
    <row r="73" spans="1:7" ht="17.25" customHeight="1" x14ac:dyDescent="0.15">
      <c r="A73" s="450"/>
      <c r="B73" s="271"/>
      <c r="C73" s="272"/>
      <c r="D73" s="273"/>
      <c r="E73" s="232"/>
      <c r="F73" s="242"/>
      <c r="G73" s="242"/>
    </row>
    <row r="74" spans="1:7" ht="17.25" customHeight="1" x14ac:dyDescent="0.15">
      <c r="A74" s="450"/>
      <c r="B74" s="271"/>
      <c r="C74" s="272"/>
      <c r="D74" s="273"/>
      <c r="E74" s="232"/>
      <c r="F74" s="242"/>
      <c r="G74" s="242"/>
    </row>
    <row r="75" spans="1:7" x14ac:dyDescent="0.15">
      <c r="A75" s="242"/>
      <c r="B75" s="242"/>
      <c r="C75" s="242"/>
      <c r="D75" s="242"/>
      <c r="E75" s="242"/>
      <c r="F75" s="242"/>
      <c r="G75" s="242"/>
    </row>
    <row r="76" spans="1:7" x14ac:dyDescent="0.15">
      <c r="A76" s="242"/>
      <c r="B76" s="242"/>
      <c r="C76" s="275"/>
      <c r="D76" s="242"/>
      <c r="E76" s="242"/>
      <c r="F76" s="242"/>
      <c r="G76" s="242"/>
    </row>
    <row r="77" spans="1:7" x14ac:dyDescent="0.15">
      <c r="A77" s="451"/>
      <c r="B77" s="451"/>
      <c r="C77" s="451"/>
      <c r="D77" s="451"/>
      <c r="E77" s="246"/>
      <c r="F77" s="242"/>
      <c r="G77" s="242"/>
    </row>
    <row r="78" spans="1:7" x14ac:dyDescent="0.15">
      <c r="A78" s="451"/>
      <c r="B78" s="451"/>
      <c r="C78" s="451"/>
      <c r="D78" s="451"/>
      <c r="E78" s="246"/>
      <c r="F78" s="276"/>
      <c r="G78" s="276"/>
    </row>
    <row r="79" spans="1:7" ht="27.75" customHeight="1" x14ac:dyDescent="0.15">
      <c r="A79" s="277"/>
      <c r="B79" s="252"/>
      <c r="C79" s="252"/>
      <c r="D79" s="252"/>
      <c r="E79" s="252"/>
      <c r="F79" s="252"/>
      <c r="G79" s="252"/>
    </row>
    <row r="80" spans="1:7" ht="30.75" customHeight="1" x14ac:dyDescent="0.15">
      <c r="A80" s="278"/>
      <c r="B80" s="256"/>
      <c r="C80" s="256"/>
      <c r="D80" s="256"/>
      <c r="E80" s="256"/>
      <c r="F80" s="256"/>
      <c r="G80" s="256"/>
    </row>
    <row r="81" spans="1:7" ht="27.75" customHeight="1" x14ac:dyDescent="0.15">
      <c r="A81" s="242"/>
      <c r="B81" s="252"/>
      <c r="C81" s="252"/>
      <c r="D81" s="252"/>
      <c r="E81" s="252"/>
      <c r="F81" s="252"/>
      <c r="G81" s="252"/>
    </row>
    <row r="82" spans="1:7" ht="27" customHeight="1" x14ac:dyDescent="0.15">
      <c r="A82" s="242"/>
      <c r="B82" s="256"/>
      <c r="C82" s="256"/>
      <c r="D82" s="256"/>
      <c r="E82" s="256"/>
      <c r="F82" s="256"/>
      <c r="G82" s="256"/>
    </row>
    <row r="83" spans="1:7" ht="27" customHeight="1" x14ac:dyDescent="0.15">
      <c r="A83" s="242"/>
      <c r="B83" s="252"/>
      <c r="C83" s="242"/>
      <c r="D83" s="242"/>
      <c r="E83" s="242"/>
      <c r="F83" s="242"/>
      <c r="G83" s="242"/>
    </row>
    <row r="84" spans="1:7" ht="27" customHeight="1" x14ac:dyDescent="0.15">
      <c r="A84" s="242"/>
      <c r="B84" s="256"/>
      <c r="C84" s="242"/>
      <c r="D84" s="242"/>
      <c r="E84" s="242"/>
      <c r="F84" s="242"/>
      <c r="G84" s="242"/>
    </row>
    <row r="85" spans="1:7" ht="189" customHeight="1" x14ac:dyDescent="0.15">
      <c r="A85" s="242"/>
      <c r="B85" s="242"/>
      <c r="C85" s="242"/>
      <c r="D85" s="242"/>
      <c r="E85" s="242"/>
      <c r="F85" s="242"/>
      <c r="G85" s="242"/>
    </row>
    <row r="86" spans="1:7" ht="24" customHeight="1" x14ac:dyDescent="0.15"/>
  </sheetData>
  <mergeCells count="6">
    <mergeCell ref="A2:B3"/>
    <mergeCell ref="A4:A29"/>
    <mergeCell ref="A32:A33"/>
    <mergeCell ref="A49:A74"/>
    <mergeCell ref="A77:D78"/>
    <mergeCell ref="A39:A40"/>
  </mergeCells>
  <phoneticPr fontId="3"/>
  <printOptions horizontalCentered="1"/>
  <pageMargins left="0.39370078740157483" right="0.39370078740157483" top="0.78740157480314965" bottom="0.55118110236220474" header="0.51181102362204722" footer="0.23622047244094491"/>
  <pageSetup paperSize="9" scale="97" firstPageNumber="70" orientation="portrait" r:id="rId1"/>
  <headerFooter scaleWithDoc="0"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40" zoomScaleSheetLayoutView="70" workbookViewId="0"/>
  </sheetViews>
  <sheetFormatPr defaultRowHeight="24.95" customHeight="1" x14ac:dyDescent="0.15"/>
  <cols>
    <col min="1" max="1" width="10.25" style="130" bestFit="1" customWidth="1"/>
    <col min="2" max="2" width="9.25" style="130" bestFit="1" customWidth="1"/>
    <col min="3" max="16" width="11.625" style="280" customWidth="1"/>
    <col min="17" max="16384" width="9" style="130"/>
  </cols>
  <sheetData>
    <row r="1" spans="1:16" ht="24.95" customHeight="1" x14ac:dyDescent="0.15">
      <c r="A1" s="279" t="s">
        <v>250</v>
      </c>
      <c r="P1" s="281"/>
    </row>
    <row r="2" spans="1:16" ht="24.95" customHeight="1" thickBot="1" x14ac:dyDescent="0.2">
      <c r="P2" s="282" t="s">
        <v>45</v>
      </c>
    </row>
    <row r="3" spans="1:16" ht="21.75" customHeight="1" x14ac:dyDescent="0.15">
      <c r="A3" s="467" t="s">
        <v>181</v>
      </c>
      <c r="B3" s="470" t="s">
        <v>182</v>
      </c>
      <c r="C3" s="473" t="s">
        <v>183</v>
      </c>
      <c r="D3" s="474"/>
      <c r="E3" s="474"/>
      <c r="F3" s="474"/>
      <c r="G3" s="474"/>
      <c r="H3" s="453" t="s">
        <v>184</v>
      </c>
      <c r="I3" s="473" t="s">
        <v>76</v>
      </c>
      <c r="J3" s="474"/>
      <c r="K3" s="474"/>
      <c r="L3" s="474"/>
      <c r="M3" s="474"/>
      <c r="N3" s="474"/>
      <c r="O3" s="453" t="s">
        <v>185</v>
      </c>
      <c r="P3" s="461" t="s">
        <v>51</v>
      </c>
    </row>
    <row r="4" spans="1:16" ht="21.75" customHeight="1" x14ac:dyDescent="0.15">
      <c r="A4" s="468"/>
      <c r="B4" s="471"/>
      <c r="C4" s="464" t="s">
        <v>186</v>
      </c>
      <c r="D4" s="458" t="s">
        <v>187</v>
      </c>
      <c r="E4" s="458" t="s">
        <v>188</v>
      </c>
      <c r="F4" s="458" t="s">
        <v>189</v>
      </c>
      <c r="G4" s="456" t="s">
        <v>190</v>
      </c>
      <c r="H4" s="454"/>
      <c r="I4" s="464" t="s">
        <v>191</v>
      </c>
      <c r="J4" s="458" t="s">
        <v>192</v>
      </c>
      <c r="K4" s="458" t="s">
        <v>193</v>
      </c>
      <c r="L4" s="458" t="s">
        <v>194</v>
      </c>
      <c r="M4" s="456" t="s">
        <v>195</v>
      </c>
      <c r="N4" s="458" t="s">
        <v>196</v>
      </c>
      <c r="O4" s="454"/>
      <c r="P4" s="462"/>
    </row>
    <row r="5" spans="1:16" ht="21.75" customHeight="1" thickBot="1" x14ac:dyDescent="0.2">
      <c r="A5" s="469"/>
      <c r="B5" s="472"/>
      <c r="C5" s="465"/>
      <c r="D5" s="457"/>
      <c r="E5" s="457"/>
      <c r="F5" s="457"/>
      <c r="G5" s="466"/>
      <c r="H5" s="455"/>
      <c r="I5" s="465"/>
      <c r="J5" s="457"/>
      <c r="K5" s="457"/>
      <c r="L5" s="457"/>
      <c r="M5" s="457"/>
      <c r="N5" s="457"/>
      <c r="O5" s="455"/>
      <c r="P5" s="463"/>
    </row>
    <row r="6" spans="1:16" ht="21.75" customHeight="1" x14ac:dyDescent="0.15">
      <c r="A6" s="475" t="s">
        <v>373</v>
      </c>
      <c r="B6" s="283" t="s">
        <v>197</v>
      </c>
      <c r="C6" s="284">
        <v>505729</v>
      </c>
      <c r="D6" s="285">
        <v>397984</v>
      </c>
      <c r="E6" s="285">
        <v>535439</v>
      </c>
      <c r="F6" s="285">
        <v>130</v>
      </c>
      <c r="G6" s="285">
        <v>8189</v>
      </c>
      <c r="H6" s="286">
        <f>SUM(C6:G6)</f>
        <v>1447471</v>
      </c>
      <c r="I6" s="284">
        <v>103678</v>
      </c>
      <c r="J6" s="285">
        <v>1200</v>
      </c>
      <c r="K6" s="285">
        <v>56234</v>
      </c>
      <c r="L6" s="285">
        <v>8875</v>
      </c>
      <c r="M6" s="285">
        <v>210</v>
      </c>
      <c r="N6" s="285">
        <v>24621</v>
      </c>
      <c r="O6" s="286">
        <f t="shared" ref="O6:O29" si="0">SUM(I6:N6)</f>
        <v>194818</v>
      </c>
      <c r="P6" s="287">
        <f>SUM(H6+O6)</f>
        <v>1642289</v>
      </c>
    </row>
    <row r="7" spans="1:16" ht="21.75" customHeight="1" x14ac:dyDescent="0.15">
      <c r="A7" s="476"/>
      <c r="B7" s="288" t="s">
        <v>198</v>
      </c>
      <c r="C7" s="289">
        <v>870483</v>
      </c>
      <c r="D7" s="290">
        <v>388670</v>
      </c>
      <c r="E7" s="290">
        <v>409248</v>
      </c>
      <c r="F7" s="290">
        <v>340</v>
      </c>
      <c r="G7" s="290">
        <v>6820</v>
      </c>
      <c r="H7" s="291">
        <f t="shared" ref="H7:H29" si="1">SUM(C7:G7)</f>
        <v>1675561</v>
      </c>
      <c r="I7" s="289">
        <v>112317</v>
      </c>
      <c r="J7" s="290">
        <v>0</v>
      </c>
      <c r="K7" s="290">
        <v>29738</v>
      </c>
      <c r="L7" s="290">
        <v>392</v>
      </c>
      <c r="M7" s="290">
        <v>2415</v>
      </c>
      <c r="N7" s="290">
        <v>0</v>
      </c>
      <c r="O7" s="291">
        <f t="shared" si="0"/>
        <v>144862</v>
      </c>
      <c r="P7" s="292">
        <f t="shared" ref="P7:P29" si="2">SUM(H7+O7)</f>
        <v>1820423</v>
      </c>
    </row>
    <row r="8" spans="1:16" ht="21.75" customHeight="1" x14ac:dyDescent="0.15">
      <c r="A8" s="476"/>
      <c r="B8" s="288" t="s">
        <v>199</v>
      </c>
      <c r="C8" s="289">
        <v>754012</v>
      </c>
      <c r="D8" s="290">
        <v>389152</v>
      </c>
      <c r="E8" s="290">
        <v>443257</v>
      </c>
      <c r="F8" s="290">
        <v>360</v>
      </c>
      <c r="G8" s="290">
        <v>2452</v>
      </c>
      <c r="H8" s="291">
        <f t="shared" si="1"/>
        <v>1589233</v>
      </c>
      <c r="I8" s="289">
        <v>144697</v>
      </c>
      <c r="J8" s="290">
        <v>0</v>
      </c>
      <c r="K8" s="290">
        <v>56448</v>
      </c>
      <c r="L8" s="290">
        <v>790</v>
      </c>
      <c r="M8" s="290">
        <v>652</v>
      </c>
      <c r="N8" s="290">
        <v>6339</v>
      </c>
      <c r="O8" s="291">
        <f t="shared" si="0"/>
        <v>208926</v>
      </c>
      <c r="P8" s="292">
        <f t="shared" si="2"/>
        <v>1798159</v>
      </c>
    </row>
    <row r="9" spans="1:16" ht="21.75" customHeight="1" x14ac:dyDescent="0.15">
      <c r="A9" s="460"/>
      <c r="B9" s="288" t="s">
        <v>200</v>
      </c>
      <c r="C9" s="293">
        <v>851376</v>
      </c>
      <c r="D9" s="294">
        <v>310860</v>
      </c>
      <c r="E9" s="294">
        <v>401710</v>
      </c>
      <c r="F9" s="294">
        <v>771</v>
      </c>
      <c r="G9" s="294">
        <v>90</v>
      </c>
      <c r="H9" s="291">
        <f t="shared" si="1"/>
        <v>1564807</v>
      </c>
      <c r="I9" s="289">
        <v>127344</v>
      </c>
      <c r="J9" s="290">
        <v>0</v>
      </c>
      <c r="K9" s="290">
        <v>36937</v>
      </c>
      <c r="L9" s="290">
        <v>76</v>
      </c>
      <c r="M9" s="290">
        <v>0</v>
      </c>
      <c r="N9" s="290">
        <v>25</v>
      </c>
      <c r="O9" s="291">
        <f t="shared" si="0"/>
        <v>164382</v>
      </c>
      <c r="P9" s="292">
        <f t="shared" si="2"/>
        <v>1729189</v>
      </c>
    </row>
    <row r="10" spans="1:16" ht="21.75" customHeight="1" x14ac:dyDescent="0.15">
      <c r="A10" s="459" t="s">
        <v>201</v>
      </c>
      <c r="B10" s="288" t="s">
        <v>202</v>
      </c>
      <c r="C10" s="289">
        <v>651501</v>
      </c>
      <c r="D10" s="290">
        <v>219939</v>
      </c>
      <c r="E10" s="290">
        <v>245823</v>
      </c>
      <c r="F10" s="290">
        <v>557</v>
      </c>
      <c r="G10" s="290">
        <v>10</v>
      </c>
      <c r="H10" s="291">
        <f t="shared" si="1"/>
        <v>1117830</v>
      </c>
      <c r="I10" s="289">
        <v>77819</v>
      </c>
      <c r="J10" s="290">
        <v>130</v>
      </c>
      <c r="K10" s="290">
        <v>23187</v>
      </c>
      <c r="L10" s="290">
        <v>22</v>
      </c>
      <c r="M10" s="290">
        <v>0</v>
      </c>
      <c r="N10" s="290">
        <v>0</v>
      </c>
      <c r="O10" s="291">
        <f t="shared" si="0"/>
        <v>101158</v>
      </c>
      <c r="P10" s="292">
        <f t="shared" si="2"/>
        <v>1218988</v>
      </c>
    </row>
    <row r="11" spans="1:16" ht="21.75" customHeight="1" x14ac:dyDescent="0.15">
      <c r="A11" s="476"/>
      <c r="B11" s="288" t="s">
        <v>203</v>
      </c>
      <c r="C11" s="289">
        <v>1061480</v>
      </c>
      <c r="D11" s="290">
        <v>447825</v>
      </c>
      <c r="E11" s="290">
        <v>494056</v>
      </c>
      <c r="F11" s="290">
        <v>367</v>
      </c>
      <c r="G11" s="290">
        <v>2520</v>
      </c>
      <c r="H11" s="291">
        <f t="shared" si="1"/>
        <v>2006248</v>
      </c>
      <c r="I11" s="289">
        <v>138854</v>
      </c>
      <c r="J11" s="290">
        <v>0</v>
      </c>
      <c r="K11" s="290">
        <v>56897</v>
      </c>
      <c r="L11" s="290">
        <v>327</v>
      </c>
      <c r="M11" s="290">
        <v>1199</v>
      </c>
      <c r="N11" s="290">
        <v>24</v>
      </c>
      <c r="O11" s="291">
        <f t="shared" si="0"/>
        <v>197301</v>
      </c>
      <c r="P11" s="292">
        <f t="shared" si="2"/>
        <v>2203549</v>
      </c>
    </row>
    <row r="12" spans="1:16" ht="21.75" customHeight="1" x14ac:dyDescent="0.15">
      <c r="A12" s="460"/>
      <c r="B12" s="288" t="s">
        <v>204</v>
      </c>
      <c r="C12" s="289">
        <v>568817</v>
      </c>
      <c r="D12" s="290">
        <v>252436</v>
      </c>
      <c r="E12" s="290">
        <v>300410</v>
      </c>
      <c r="F12" s="290">
        <v>286</v>
      </c>
      <c r="G12" s="290">
        <v>320</v>
      </c>
      <c r="H12" s="291">
        <f t="shared" si="1"/>
        <v>1122269</v>
      </c>
      <c r="I12" s="289">
        <v>99048</v>
      </c>
      <c r="J12" s="290">
        <v>0</v>
      </c>
      <c r="K12" s="290">
        <v>28860</v>
      </c>
      <c r="L12" s="290">
        <v>1737</v>
      </c>
      <c r="M12" s="290">
        <v>0</v>
      </c>
      <c r="N12" s="290">
        <v>1751</v>
      </c>
      <c r="O12" s="291">
        <f t="shared" si="0"/>
        <v>131396</v>
      </c>
      <c r="P12" s="292">
        <f t="shared" si="2"/>
        <v>1253665</v>
      </c>
    </row>
    <row r="13" spans="1:16" ht="21.75" customHeight="1" x14ac:dyDescent="0.15">
      <c r="A13" s="459" t="s">
        <v>205</v>
      </c>
      <c r="B13" s="288" t="s">
        <v>206</v>
      </c>
      <c r="C13" s="289">
        <v>238371</v>
      </c>
      <c r="D13" s="290">
        <v>193264</v>
      </c>
      <c r="E13" s="290">
        <v>257409</v>
      </c>
      <c r="F13" s="290">
        <v>0</v>
      </c>
      <c r="G13" s="290">
        <v>1823</v>
      </c>
      <c r="H13" s="291">
        <f t="shared" si="1"/>
        <v>690867</v>
      </c>
      <c r="I13" s="289">
        <v>47943</v>
      </c>
      <c r="J13" s="290">
        <v>0</v>
      </c>
      <c r="K13" s="290">
        <v>26282</v>
      </c>
      <c r="L13" s="290">
        <v>456</v>
      </c>
      <c r="M13" s="290">
        <v>0</v>
      </c>
      <c r="N13" s="290">
        <v>9081</v>
      </c>
      <c r="O13" s="291">
        <f t="shared" si="0"/>
        <v>83762</v>
      </c>
      <c r="P13" s="292">
        <f t="shared" si="2"/>
        <v>774629</v>
      </c>
    </row>
    <row r="14" spans="1:16" ht="21.75" customHeight="1" x14ac:dyDescent="0.15">
      <c r="A14" s="476"/>
      <c r="B14" s="288" t="s">
        <v>207</v>
      </c>
      <c r="C14" s="289">
        <v>188105</v>
      </c>
      <c r="D14" s="290">
        <v>106394</v>
      </c>
      <c r="E14" s="290">
        <v>123665</v>
      </c>
      <c r="F14" s="290">
        <v>31</v>
      </c>
      <c r="G14" s="290">
        <v>0</v>
      </c>
      <c r="H14" s="291">
        <f t="shared" si="1"/>
        <v>418195</v>
      </c>
      <c r="I14" s="289">
        <v>36099</v>
      </c>
      <c r="J14" s="290">
        <v>0</v>
      </c>
      <c r="K14" s="290">
        <v>21558</v>
      </c>
      <c r="L14" s="290">
        <v>0</v>
      </c>
      <c r="M14" s="290">
        <v>65</v>
      </c>
      <c r="N14" s="290">
        <v>2220</v>
      </c>
      <c r="O14" s="291">
        <f t="shared" si="0"/>
        <v>59942</v>
      </c>
      <c r="P14" s="292">
        <f t="shared" si="2"/>
        <v>478137</v>
      </c>
    </row>
    <row r="15" spans="1:16" ht="21.75" customHeight="1" x14ac:dyDescent="0.15">
      <c r="A15" s="460"/>
      <c r="B15" s="288" t="s">
        <v>208</v>
      </c>
      <c r="C15" s="289">
        <v>444840</v>
      </c>
      <c r="D15" s="290">
        <v>239950</v>
      </c>
      <c r="E15" s="290">
        <v>258310</v>
      </c>
      <c r="F15" s="290">
        <v>100</v>
      </c>
      <c r="G15" s="290">
        <v>10</v>
      </c>
      <c r="H15" s="291">
        <f>SUM(C15:G15)</f>
        <v>943210</v>
      </c>
      <c r="I15" s="289">
        <v>76680</v>
      </c>
      <c r="J15" s="290">
        <v>0</v>
      </c>
      <c r="K15" s="290">
        <v>33455</v>
      </c>
      <c r="L15" s="290">
        <v>0</v>
      </c>
      <c r="M15" s="290">
        <v>0</v>
      </c>
      <c r="N15" s="290">
        <v>2060</v>
      </c>
      <c r="O15" s="291">
        <f t="shared" si="0"/>
        <v>112195</v>
      </c>
      <c r="P15" s="292">
        <f t="shared" si="2"/>
        <v>1055405</v>
      </c>
    </row>
    <row r="16" spans="1:16" ht="21.75" customHeight="1" x14ac:dyDescent="0.15">
      <c r="A16" s="459" t="s">
        <v>209</v>
      </c>
      <c r="B16" s="288" t="s">
        <v>210</v>
      </c>
      <c r="C16" s="289">
        <v>230414</v>
      </c>
      <c r="D16" s="290">
        <v>189591</v>
      </c>
      <c r="E16" s="290">
        <v>172873</v>
      </c>
      <c r="F16" s="290">
        <v>0</v>
      </c>
      <c r="G16" s="290">
        <v>9620</v>
      </c>
      <c r="H16" s="291">
        <f t="shared" si="1"/>
        <v>602498</v>
      </c>
      <c r="I16" s="289">
        <v>37652</v>
      </c>
      <c r="J16" s="290">
        <v>37</v>
      </c>
      <c r="K16" s="290">
        <v>13610</v>
      </c>
      <c r="L16" s="290">
        <v>14</v>
      </c>
      <c r="M16" s="290">
        <v>0</v>
      </c>
      <c r="N16" s="290">
        <v>1268</v>
      </c>
      <c r="O16" s="291">
        <f t="shared" si="0"/>
        <v>52581</v>
      </c>
      <c r="P16" s="292">
        <f t="shared" si="2"/>
        <v>655079</v>
      </c>
    </row>
    <row r="17" spans="1:16" ht="21.75" customHeight="1" x14ac:dyDescent="0.15">
      <c r="A17" s="460"/>
      <c r="B17" s="288" t="s">
        <v>211</v>
      </c>
      <c r="C17" s="289">
        <v>763960</v>
      </c>
      <c r="D17" s="290">
        <v>300650</v>
      </c>
      <c r="E17" s="290">
        <v>298565</v>
      </c>
      <c r="F17" s="290">
        <v>459</v>
      </c>
      <c r="G17" s="290">
        <v>475</v>
      </c>
      <c r="H17" s="291">
        <f t="shared" si="1"/>
        <v>1364109</v>
      </c>
      <c r="I17" s="289">
        <v>57521</v>
      </c>
      <c r="J17" s="290">
        <v>0</v>
      </c>
      <c r="K17" s="290">
        <v>14924</v>
      </c>
      <c r="L17" s="290">
        <v>140</v>
      </c>
      <c r="M17" s="290">
        <v>139</v>
      </c>
      <c r="N17" s="290">
        <v>14</v>
      </c>
      <c r="O17" s="291">
        <f t="shared" si="0"/>
        <v>72738</v>
      </c>
      <c r="P17" s="292">
        <f t="shared" si="2"/>
        <v>1436847</v>
      </c>
    </row>
    <row r="18" spans="1:16" ht="21.75" customHeight="1" x14ac:dyDescent="0.15">
      <c r="A18" s="459" t="s">
        <v>212</v>
      </c>
      <c r="B18" s="288" t="s">
        <v>213</v>
      </c>
      <c r="C18" s="289">
        <v>182833</v>
      </c>
      <c r="D18" s="290">
        <v>168447</v>
      </c>
      <c r="E18" s="290">
        <v>227564</v>
      </c>
      <c r="F18" s="290">
        <v>258</v>
      </c>
      <c r="G18" s="290">
        <v>2640</v>
      </c>
      <c r="H18" s="291">
        <f t="shared" si="1"/>
        <v>581742</v>
      </c>
      <c r="I18" s="289">
        <v>35453</v>
      </c>
      <c r="J18" s="290">
        <v>0</v>
      </c>
      <c r="K18" s="290">
        <v>20024</v>
      </c>
      <c r="L18" s="290">
        <v>575</v>
      </c>
      <c r="M18" s="290">
        <v>63</v>
      </c>
      <c r="N18" s="290">
        <v>5350</v>
      </c>
      <c r="O18" s="291">
        <f t="shared" si="0"/>
        <v>61465</v>
      </c>
      <c r="P18" s="292">
        <f t="shared" si="2"/>
        <v>643207</v>
      </c>
    </row>
    <row r="19" spans="1:16" ht="21.75" customHeight="1" x14ac:dyDescent="0.15">
      <c r="A19" s="460"/>
      <c r="B19" s="288" t="s">
        <v>214</v>
      </c>
      <c r="C19" s="289">
        <v>40976</v>
      </c>
      <c r="D19" s="290">
        <v>30948</v>
      </c>
      <c r="E19" s="290">
        <v>42405</v>
      </c>
      <c r="F19" s="290">
        <v>0</v>
      </c>
      <c r="G19" s="290">
        <v>0</v>
      </c>
      <c r="H19" s="291">
        <f t="shared" si="1"/>
        <v>114329</v>
      </c>
      <c r="I19" s="289">
        <v>2835</v>
      </c>
      <c r="J19" s="290">
        <v>0</v>
      </c>
      <c r="K19" s="290">
        <v>6712</v>
      </c>
      <c r="L19" s="290">
        <v>0</v>
      </c>
      <c r="M19" s="290">
        <v>8</v>
      </c>
      <c r="N19" s="290">
        <v>20</v>
      </c>
      <c r="O19" s="291">
        <f t="shared" si="0"/>
        <v>9575</v>
      </c>
      <c r="P19" s="292">
        <f t="shared" si="2"/>
        <v>123904</v>
      </c>
    </row>
    <row r="20" spans="1:16" ht="21.75" customHeight="1" x14ac:dyDescent="0.15">
      <c r="A20" s="459" t="s">
        <v>215</v>
      </c>
      <c r="B20" s="288" t="s">
        <v>216</v>
      </c>
      <c r="C20" s="289">
        <v>261881</v>
      </c>
      <c r="D20" s="290">
        <v>244554</v>
      </c>
      <c r="E20" s="290">
        <v>288641</v>
      </c>
      <c r="F20" s="290">
        <v>543</v>
      </c>
      <c r="G20" s="290">
        <v>5240</v>
      </c>
      <c r="H20" s="291">
        <f>SUM(C20:G20)</f>
        <v>800859</v>
      </c>
      <c r="I20" s="289">
        <v>56342</v>
      </c>
      <c r="J20" s="290">
        <v>0</v>
      </c>
      <c r="K20" s="290">
        <v>30739</v>
      </c>
      <c r="L20" s="290">
        <v>424</v>
      </c>
      <c r="M20" s="290">
        <v>30</v>
      </c>
      <c r="N20" s="290">
        <v>11308</v>
      </c>
      <c r="O20" s="291">
        <f t="shared" si="0"/>
        <v>98843</v>
      </c>
      <c r="P20" s="292">
        <f t="shared" si="2"/>
        <v>899702</v>
      </c>
    </row>
    <row r="21" spans="1:16" ht="21.75" customHeight="1" x14ac:dyDescent="0.15">
      <c r="A21" s="476"/>
      <c r="B21" s="288" t="s">
        <v>217</v>
      </c>
      <c r="C21" s="289">
        <v>405323</v>
      </c>
      <c r="D21" s="290">
        <v>268253</v>
      </c>
      <c r="E21" s="290">
        <v>404618</v>
      </c>
      <c r="F21" s="290">
        <v>0</v>
      </c>
      <c r="G21" s="290">
        <v>60</v>
      </c>
      <c r="H21" s="291">
        <f t="shared" si="1"/>
        <v>1078254</v>
      </c>
      <c r="I21" s="289">
        <v>78444</v>
      </c>
      <c r="J21" s="290">
        <v>0</v>
      </c>
      <c r="K21" s="290">
        <v>34935</v>
      </c>
      <c r="L21" s="290">
        <v>349</v>
      </c>
      <c r="M21" s="290">
        <v>39</v>
      </c>
      <c r="N21" s="290">
        <v>4934</v>
      </c>
      <c r="O21" s="291">
        <f t="shared" si="0"/>
        <v>118701</v>
      </c>
      <c r="P21" s="292">
        <f t="shared" si="2"/>
        <v>1196955</v>
      </c>
    </row>
    <row r="22" spans="1:16" ht="21.75" customHeight="1" x14ac:dyDescent="0.15">
      <c r="A22" s="460"/>
      <c r="B22" s="288" t="s">
        <v>218</v>
      </c>
      <c r="C22" s="289">
        <v>203415</v>
      </c>
      <c r="D22" s="290">
        <v>113931</v>
      </c>
      <c r="E22" s="290">
        <v>97249</v>
      </c>
      <c r="F22" s="290">
        <v>284</v>
      </c>
      <c r="G22" s="290">
        <v>110</v>
      </c>
      <c r="H22" s="291">
        <f t="shared" si="1"/>
        <v>414989</v>
      </c>
      <c r="I22" s="289">
        <v>30922</v>
      </c>
      <c r="J22" s="290">
        <v>0</v>
      </c>
      <c r="K22" s="290">
        <v>12128</v>
      </c>
      <c r="L22" s="290">
        <v>0</v>
      </c>
      <c r="M22" s="290">
        <v>0</v>
      </c>
      <c r="N22" s="290">
        <v>1210</v>
      </c>
      <c r="O22" s="291">
        <f t="shared" si="0"/>
        <v>44260</v>
      </c>
      <c r="P22" s="292">
        <f t="shared" si="2"/>
        <v>459249</v>
      </c>
    </row>
    <row r="23" spans="1:16" ht="21.75" customHeight="1" x14ac:dyDescent="0.15">
      <c r="A23" s="459" t="s">
        <v>219</v>
      </c>
      <c r="B23" s="288" t="s">
        <v>220</v>
      </c>
      <c r="C23" s="289">
        <v>267262</v>
      </c>
      <c r="D23" s="290">
        <v>119432</v>
      </c>
      <c r="E23" s="290">
        <v>121120</v>
      </c>
      <c r="F23" s="290">
        <v>113</v>
      </c>
      <c r="G23" s="290">
        <v>3465</v>
      </c>
      <c r="H23" s="291">
        <f t="shared" si="1"/>
        <v>511392</v>
      </c>
      <c r="I23" s="289">
        <v>29172</v>
      </c>
      <c r="J23" s="290">
        <v>0</v>
      </c>
      <c r="K23" s="290">
        <v>9612</v>
      </c>
      <c r="L23" s="290">
        <v>0</v>
      </c>
      <c r="M23" s="290">
        <v>0</v>
      </c>
      <c r="N23" s="290">
        <v>0</v>
      </c>
      <c r="O23" s="291">
        <f t="shared" si="0"/>
        <v>38784</v>
      </c>
      <c r="P23" s="292">
        <f t="shared" si="2"/>
        <v>550176</v>
      </c>
    </row>
    <row r="24" spans="1:16" ht="21.75" customHeight="1" x14ac:dyDescent="0.15">
      <c r="A24" s="460"/>
      <c r="B24" s="288" t="s">
        <v>221</v>
      </c>
      <c r="C24" s="289">
        <v>336420</v>
      </c>
      <c r="D24" s="290">
        <v>114120</v>
      </c>
      <c r="E24" s="290">
        <v>166180</v>
      </c>
      <c r="F24" s="290">
        <v>290</v>
      </c>
      <c r="G24" s="290">
        <v>6940</v>
      </c>
      <c r="H24" s="291">
        <f t="shared" si="1"/>
        <v>623950</v>
      </c>
      <c r="I24" s="289">
        <v>17398</v>
      </c>
      <c r="J24" s="290">
        <v>20</v>
      </c>
      <c r="K24" s="290">
        <v>13374</v>
      </c>
      <c r="L24" s="290">
        <v>0</v>
      </c>
      <c r="M24" s="290">
        <v>20</v>
      </c>
      <c r="N24" s="290">
        <v>0</v>
      </c>
      <c r="O24" s="291">
        <f t="shared" si="0"/>
        <v>30812</v>
      </c>
      <c r="P24" s="292">
        <f t="shared" si="2"/>
        <v>654762</v>
      </c>
    </row>
    <row r="25" spans="1:16" ht="21.75" customHeight="1" x14ac:dyDescent="0.15">
      <c r="A25" s="459" t="s">
        <v>222</v>
      </c>
      <c r="B25" s="288" t="s">
        <v>223</v>
      </c>
      <c r="C25" s="289">
        <v>673970</v>
      </c>
      <c r="D25" s="290">
        <v>289312</v>
      </c>
      <c r="E25" s="290">
        <v>316590</v>
      </c>
      <c r="F25" s="290">
        <v>252</v>
      </c>
      <c r="G25" s="290">
        <v>844</v>
      </c>
      <c r="H25" s="291">
        <f t="shared" si="1"/>
        <v>1280968</v>
      </c>
      <c r="I25" s="289">
        <v>91302</v>
      </c>
      <c r="J25" s="290">
        <v>110</v>
      </c>
      <c r="K25" s="290">
        <v>42450</v>
      </c>
      <c r="L25" s="290">
        <v>4</v>
      </c>
      <c r="M25" s="290">
        <v>899</v>
      </c>
      <c r="N25" s="290">
        <v>1860</v>
      </c>
      <c r="O25" s="291">
        <f t="shared" si="0"/>
        <v>136625</v>
      </c>
      <c r="P25" s="292">
        <f t="shared" si="2"/>
        <v>1417593</v>
      </c>
    </row>
    <row r="26" spans="1:16" ht="21.75" customHeight="1" x14ac:dyDescent="0.15">
      <c r="A26" s="460"/>
      <c r="B26" s="288" t="s">
        <v>224</v>
      </c>
      <c r="C26" s="289">
        <v>628452</v>
      </c>
      <c r="D26" s="290">
        <v>246245</v>
      </c>
      <c r="E26" s="290">
        <v>252975</v>
      </c>
      <c r="F26" s="290">
        <v>581</v>
      </c>
      <c r="G26" s="290">
        <v>531</v>
      </c>
      <c r="H26" s="291">
        <f t="shared" si="1"/>
        <v>1128784</v>
      </c>
      <c r="I26" s="289">
        <v>57291</v>
      </c>
      <c r="J26" s="290">
        <v>0</v>
      </c>
      <c r="K26" s="290">
        <v>14770</v>
      </c>
      <c r="L26" s="290">
        <v>1</v>
      </c>
      <c r="M26" s="290">
        <v>7</v>
      </c>
      <c r="N26" s="290">
        <v>1</v>
      </c>
      <c r="O26" s="291">
        <f t="shared" si="0"/>
        <v>72070</v>
      </c>
      <c r="P26" s="292">
        <f t="shared" si="2"/>
        <v>1200854</v>
      </c>
    </row>
    <row r="27" spans="1:16" ht="21.75" customHeight="1" x14ac:dyDescent="0.15">
      <c r="A27" s="459" t="s">
        <v>225</v>
      </c>
      <c r="B27" s="288" t="s">
        <v>226</v>
      </c>
      <c r="C27" s="289">
        <v>347341</v>
      </c>
      <c r="D27" s="290">
        <v>236173</v>
      </c>
      <c r="E27" s="290">
        <v>210717</v>
      </c>
      <c r="F27" s="290">
        <v>1059</v>
      </c>
      <c r="G27" s="290">
        <v>760</v>
      </c>
      <c r="H27" s="291">
        <f t="shared" si="1"/>
        <v>796050</v>
      </c>
      <c r="I27" s="289">
        <v>47908</v>
      </c>
      <c r="J27" s="290">
        <v>0</v>
      </c>
      <c r="K27" s="290">
        <v>16372</v>
      </c>
      <c r="L27" s="290">
        <v>0</v>
      </c>
      <c r="M27" s="290">
        <v>0</v>
      </c>
      <c r="N27" s="290">
        <v>0</v>
      </c>
      <c r="O27" s="291">
        <f t="shared" si="0"/>
        <v>64280</v>
      </c>
      <c r="P27" s="292">
        <f t="shared" si="2"/>
        <v>860330</v>
      </c>
    </row>
    <row r="28" spans="1:16" ht="21.75" customHeight="1" x14ac:dyDescent="0.15">
      <c r="A28" s="460"/>
      <c r="B28" s="288" t="s">
        <v>227</v>
      </c>
      <c r="C28" s="289">
        <v>153276</v>
      </c>
      <c r="D28" s="290">
        <v>61036</v>
      </c>
      <c r="E28" s="290">
        <v>93353</v>
      </c>
      <c r="F28" s="290">
        <v>10</v>
      </c>
      <c r="G28" s="290">
        <v>0</v>
      </c>
      <c r="H28" s="291">
        <f t="shared" si="1"/>
        <v>307675</v>
      </c>
      <c r="I28" s="289">
        <v>11030</v>
      </c>
      <c r="J28" s="290">
        <v>0</v>
      </c>
      <c r="K28" s="290">
        <v>11194</v>
      </c>
      <c r="L28" s="290">
        <v>22</v>
      </c>
      <c r="M28" s="290">
        <v>109</v>
      </c>
      <c r="N28" s="290">
        <v>0</v>
      </c>
      <c r="O28" s="291">
        <f t="shared" si="0"/>
        <v>22355</v>
      </c>
      <c r="P28" s="292">
        <f t="shared" si="2"/>
        <v>330030</v>
      </c>
    </row>
    <row r="29" spans="1:16" ht="21.75" customHeight="1" thickBot="1" x14ac:dyDescent="0.2">
      <c r="A29" s="295" t="s">
        <v>228</v>
      </c>
      <c r="B29" s="296" t="s">
        <v>229</v>
      </c>
      <c r="C29" s="297">
        <v>935612</v>
      </c>
      <c r="D29" s="298">
        <v>360472</v>
      </c>
      <c r="E29" s="298">
        <v>387531</v>
      </c>
      <c r="F29" s="298">
        <v>1817</v>
      </c>
      <c r="G29" s="298">
        <v>2297</v>
      </c>
      <c r="H29" s="299">
        <f t="shared" si="1"/>
        <v>1687729</v>
      </c>
      <c r="I29" s="300">
        <v>86827</v>
      </c>
      <c r="J29" s="301">
        <v>0</v>
      </c>
      <c r="K29" s="301">
        <v>52888</v>
      </c>
      <c r="L29" s="301">
        <v>540</v>
      </c>
      <c r="M29" s="301">
        <v>104</v>
      </c>
      <c r="N29" s="301">
        <v>3291</v>
      </c>
      <c r="O29" s="299">
        <f t="shared" si="0"/>
        <v>143650</v>
      </c>
      <c r="P29" s="302">
        <f t="shared" si="2"/>
        <v>1831379</v>
      </c>
    </row>
    <row r="30" spans="1:16" ht="21.75" customHeight="1" thickBot="1" x14ac:dyDescent="0.2">
      <c r="A30" s="477" t="s">
        <v>51</v>
      </c>
      <c r="B30" s="478"/>
      <c r="C30" s="303">
        <f>SUM(C6:C29)</f>
        <v>11565849</v>
      </c>
      <c r="D30" s="304">
        <f t="shared" ref="D30:G30" si="3">SUM(D6:D29)</f>
        <v>5689638</v>
      </c>
      <c r="E30" s="304">
        <f t="shared" si="3"/>
        <v>6549708</v>
      </c>
      <c r="F30" s="304">
        <f t="shared" si="3"/>
        <v>8608</v>
      </c>
      <c r="G30" s="304">
        <f t="shared" si="3"/>
        <v>55216</v>
      </c>
      <c r="H30" s="305">
        <f>SUM(C30:G30)</f>
        <v>23869019</v>
      </c>
      <c r="I30" s="303">
        <f>SUM(I6:I29)</f>
        <v>1604576</v>
      </c>
      <c r="J30" s="304">
        <f t="shared" ref="J30:N30" si="4">SUM(J6:J29)</f>
        <v>1497</v>
      </c>
      <c r="K30" s="304">
        <f t="shared" si="4"/>
        <v>663328</v>
      </c>
      <c r="L30" s="304">
        <f t="shared" si="4"/>
        <v>14744</v>
      </c>
      <c r="M30" s="304">
        <f t="shared" si="4"/>
        <v>5959</v>
      </c>
      <c r="N30" s="304">
        <f t="shared" si="4"/>
        <v>75377</v>
      </c>
      <c r="O30" s="306">
        <f>SUM(I30:N30)</f>
        <v>2365481</v>
      </c>
      <c r="P30" s="307">
        <f>SUM(H30+O30)</f>
        <v>26234500</v>
      </c>
    </row>
    <row r="31" spans="1:16" ht="24.95" customHeight="1" x14ac:dyDescent="0.15">
      <c r="A31" s="130" t="s">
        <v>372</v>
      </c>
    </row>
  </sheetData>
  <mergeCells count="28">
    <mergeCell ref="A27:A28"/>
    <mergeCell ref="A30:B30"/>
    <mergeCell ref="A10:A12"/>
    <mergeCell ref="A13:A15"/>
    <mergeCell ref="A16:A17"/>
    <mergeCell ref="A20:A22"/>
    <mergeCell ref="A23:A24"/>
    <mergeCell ref="C3:G3"/>
    <mergeCell ref="H3:H5"/>
    <mergeCell ref="I3:N3"/>
    <mergeCell ref="A6:A9"/>
    <mergeCell ref="A25:A26"/>
    <mergeCell ref="O3:O5"/>
    <mergeCell ref="M4:M5"/>
    <mergeCell ref="N4:N5"/>
    <mergeCell ref="A18:A19"/>
    <mergeCell ref="P3:P5"/>
    <mergeCell ref="C4:C5"/>
    <mergeCell ref="D4:D5"/>
    <mergeCell ref="E4:E5"/>
    <mergeCell ref="F4:F5"/>
    <mergeCell ref="G4:G5"/>
    <mergeCell ref="I4:I5"/>
    <mergeCell ref="J4:J5"/>
    <mergeCell ref="K4:K5"/>
    <mergeCell ref="L4:L5"/>
    <mergeCell ref="A3:A5"/>
    <mergeCell ref="B3:B5"/>
  </mergeCells>
  <phoneticPr fontId="3"/>
  <printOptions horizontalCentered="1"/>
  <pageMargins left="0.39370078740157483" right="0.39370078740157483" top="0.78740157480314965" bottom="0.55118110236220474" header="0.51181102362204722" footer="0.23622047244094491"/>
  <pageSetup paperSize="9" scale="65" firstPageNumber="70" orientation="landscape" r:id="rId1"/>
  <headerFooter scaleWithDoc="0"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view="pageBreakPreview" zoomScale="70" zoomScaleNormal="80" zoomScaleSheetLayoutView="70" workbookViewId="0">
      <selection activeCell="R13" sqref="R13"/>
    </sheetView>
  </sheetViews>
  <sheetFormatPr defaultColWidth="10.625" defaultRowHeight="21.95" customHeight="1" x14ac:dyDescent="0.15"/>
  <cols>
    <col min="1" max="1" width="20.625" style="108" customWidth="1"/>
    <col min="2" max="16384" width="10.625" style="108"/>
  </cols>
  <sheetData>
    <row r="1" spans="1:17" ht="21.95" customHeight="1" x14ac:dyDescent="0.15">
      <c r="A1" s="113" t="s">
        <v>232</v>
      </c>
    </row>
    <row r="2" spans="1:17" ht="21.95" customHeight="1" thickBot="1" x14ac:dyDescent="0.2">
      <c r="Q2" s="114" t="s">
        <v>45</v>
      </c>
    </row>
    <row r="3" spans="1:17" ht="21.95" customHeight="1" x14ac:dyDescent="0.15">
      <c r="A3" s="479" t="s">
        <v>233</v>
      </c>
      <c r="B3" s="482" t="s">
        <v>183</v>
      </c>
      <c r="C3" s="483"/>
      <c r="D3" s="483"/>
      <c r="E3" s="483"/>
      <c r="F3" s="483"/>
      <c r="G3" s="483" t="s">
        <v>234</v>
      </c>
      <c r="H3" s="483" t="s">
        <v>235</v>
      </c>
      <c r="I3" s="486" t="s">
        <v>236</v>
      </c>
      <c r="J3" s="482" t="s">
        <v>76</v>
      </c>
      <c r="K3" s="500"/>
      <c r="L3" s="483"/>
      <c r="M3" s="483"/>
      <c r="N3" s="483"/>
      <c r="O3" s="483"/>
      <c r="P3" s="489" t="s">
        <v>237</v>
      </c>
      <c r="Q3" s="492" t="s">
        <v>238</v>
      </c>
    </row>
    <row r="4" spans="1:17" ht="21.95" customHeight="1" x14ac:dyDescent="0.15">
      <c r="A4" s="480"/>
      <c r="B4" s="495" t="s">
        <v>239</v>
      </c>
      <c r="C4" s="484" t="s">
        <v>240</v>
      </c>
      <c r="D4" s="484" t="s">
        <v>241</v>
      </c>
      <c r="E4" s="484" t="s">
        <v>242</v>
      </c>
      <c r="F4" s="497" t="s">
        <v>243</v>
      </c>
      <c r="G4" s="484"/>
      <c r="H4" s="484"/>
      <c r="I4" s="487"/>
      <c r="J4" s="498" t="s">
        <v>320</v>
      </c>
      <c r="K4" s="484" t="s">
        <v>244</v>
      </c>
      <c r="L4" s="484" t="s">
        <v>245</v>
      </c>
      <c r="M4" s="484" t="s">
        <v>246</v>
      </c>
      <c r="N4" s="497" t="s">
        <v>247</v>
      </c>
      <c r="O4" s="484" t="s">
        <v>248</v>
      </c>
      <c r="P4" s="490"/>
      <c r="Q4" s="493"/>
    </row>
    <row r="5" spans="1:17" ht="21.95" customHeight="1" thickBot="1" x14ac:dyDescent="0.2">
      <c r="A5" s="481"/>
      <c r="B5" s="496"/>
      <c r="C5" s="485"/>
      <c r="D5" s="485"/>
      <c r="E5" s="485"/>
      <c r="F5" s="485"/>
      <c r="G5" s="485"/>
      <c r="H5" s="485"/>
      <c r="I5" s="488"/>
      <c r="J5" s="499"/>
      <c r="K5" s="485"/>
      <c r="L5" s="485"/>
      <c r="M5" s="485"/>
      <c r="N5" s="485"/>
      <c r="O5" s="485"/>
      <c r="P5" s="491"/>
      <c r="Q5" s="494"/>
    </row>
    <row r="6" spans="1:17" ht="34.5" customHeight="1" thickBot="1" x14ac:dyDescent="0.2">
      <c r="A6" s="115" t="s">
        <v>249</v>
      </c>
      <c r="B6" s="128">
        <v>3581506</v>
      </c>
      <c r="C6" s="116">
        <v>3962763</v>
      </c>
      <c r="D6" s="116">
        <v>5065560</v>
      </c>
      <c r="E6" s="116">
        <v>25455</v>
      </c>
      <c r="F6" s="116">
        <v>293711</v>
      </c>
      <c r="G6" s="116">
        <f>SUM(B6:F6)</f>
        <v>12928995</v>
      </c>
      <c r="H6" s="116">
        <v>1361025</v>
      </c>
      <c r="I6" s="117">
        <f>G6+H6</f>
        <v>14290020</v>
      </c>
      <c r="J6" s="128">
        <v>0</v>
      </c>
      <c r="K6" s="129">
        <v>0</v>
      </c>
      <c r="L6" s="116">
        <v>14689</v>
      </c>
      <c r="M6" s="116">
        <v>0</v>
      </c>
      <c r="N6" s="116">
        <v>0</v>
      </c>
      <c r="O6" s="116">
        <v>810</v>
      </c>
      <c r="P6" s="117">
        <f>SUM(J6:O6)</f>
        <v>15499</v>
      </c>
      <c r="Q6" s="118">
        <f>I6+P6</f>
        <v>14305519</v>
      </c>
    </row>
  </sheetData>
  <mergeCells count="19">
    <mergeCell ref="P3:P5"/>
    <mergeCell ref="Q3:Q5"/>
    <mergeCell ref="B4:B5"/>
    <mergeCell ref="C4:C5"/>
    <mergeCell ref="D4:D5"/>
    <mergeCell ref="E4:E5"/>
    <mergeCell ref="F4:F5"/>
    <mergeCell ref="J4:J5"/>
    <mergeCell ref="K4:K5"/>
    <mergeCell ref="L4:L5"/>
    <mergeCell ref="J3:O3"/>
    <mergeCell ref="M4:M5"/>
    <mergeCell ref="N4:N5"/>
    <mergeCell ref="O4:O5"/>
    <mergeCell ref="A3:A5"/>
    <mergeCell ref="B3:F3"/>
    <mergeCell ref="G3:G5"/>
    <mergeCell ref="H3:H5"/>
    <mergeCell ref="I3:I5"/>
  </mergeCells>
  <phoneticPr fontId="3"/>
  <dataValidations count="1">
    <dataValidation imeMode="on" allowBlank="1" showInputMessage="1" showErrorMessage="1" sqref="A6"/>
  </dataValidations>
  <printOptions horizontalCentered="1"/>
  <pageMargins left="0.39370078740157483" right="0.39370078740157483" top="0.78740157480314965" bottom="0.55118110236220474" header="0.51181102362204722" footer="0.23622047244094491"/>
  <pageSetup paperSize="9" scale="65" firstPageNumber="70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view="pageBreakPreview" zoomScale="70" zoomScaleNormal="90" zoomScaleSheetLayoutView="70" workbookViewId="0">
      <selection activeCell="B2" sqref="B2:C2"/>
    </sheetView>
  </sheetViews>
  <sheetFormatPr defaultColWidth="12.625" defaultRowHeight="48" customHeight="1" x14ac:dyDescent="0.15"/>
  <cols>
    <col min="1" max="1" width="3.5" style="14" customWidth="1"/>
    <col min="2" max="2" width="12.75" style="14" customWidth="1"/>
    <col min="3" max="4" width="12.625" style="14" customWidth="1"/>
    <col min="5" max="5" width="13.625" style="14" customWidth="1"/>
    <col min="6" max="9" width="12.75" style="14" customWidth="1"/>
    <col min="10" max="10" width="13.5" style="14" customWidth="1"/>
    <col min="11" max="11" width="13.625" style="14" customWidth="1"/>
    <col min="12" max="13" width="12.75" style="14" customWidth="1"/>
    <col min="14" max="16384" width="12.625" style="14"/>
  </cols>
  <sheetData>
    <row r="1" spans="1:13" ht="48" customHeight="1" x14ac:dyDescent="0.1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332" t="s">
        <v>31</v>
      </c>
      <c r="M1" s="332"/>
    </row>
    <row r="2" spans="1:13" ht="48" customHeight="1" thickBot="1" x14ac:dyDescent="0.2">
      <c r="A2" s="15"/>
      <c r="B2" s="333"/>
      <c r="C2" s="334"/>
      <c r="L2" s="335" t="s">
        <v>0</v>
      </c>
      <c r="M2" s="336"/>
    </row>
    <row r="3" spans="1:13" ht="48" customHeight="1" x14ac:dyDescent="0.15">
      <c r="A3" s="16"/>
      <c r="B3" s="343" t="s">
        <v>1</v>
      </c>
      <c r="C3" s="343"/>
      <c r="D3" s="343"/>
      <c r="E3" s="343"/>
      <c r="F3" s="343"/>
      <c r="G3" s="343"/>
      <c r="H3" s="343"/>
      <c r="I3" s="343"/>
      <c r="J3" s="344"/>
      <c r="K3" s="339" t="s">
        <v>2</v>
      </c>
      <c r="L3" s="341" t="s">
        <v>3</v>
      </c>
      <c r="M3" s="19" t="s">
        <v>4</v>
      </c>
    </row>
    <row r="4" spans="1:13" ht="48" customHeight="1" thickBot="1" x14ac:dyDescent="0.2">
      <c r="A4" s="20" t="s">
        <v>28</v>
      </c>
      <c r="B4" s="21" t="s">
        <v>253</v>
      </c>
      <c r="C4" s="22" t="s">
        <v>6</v>
      </c>
      <c r="D4" s="22" t="s">
        <v>7</v>
      </c>
      <c r="E4" s="22" t="s">
        <v>8</v>
      </c>
      <c r="F4" s="73" t="s">
        <v>9</v>
      </c>
      <c r="G4" s="73" t="s">
        <v>180</v>
      </c>
      <c r="H4" s="73" t="s">
        <v>10</v>
      </c>
      <c r="I4" s="73" t="s">
        <v>11</v>
      </c>
      <c r="J4" s="74" t="s">
        <v>12</v>
      </c>
      <c r="K4" s="340"/>
      <c r="L4" s="342"/>
      <c r="M4" s="24" t="s">
        <v>254</v>
      </c>
    </row>
    <row r="5" spans="1:13" ht="48" customHeight="1" x14ac:dyDescent="0.15">
      <c r="A5" s="75" t="s">
        <v>255</v>
      </c>
      <c r="B5" s="26">
        <v>5767970</v>
      </c>
      <c r="C5" s="26">
        <v>6443860</v>
      </c>
      <c r="D5" s="26">
        <v>99360</v>
      </c>
      <c r="E5" s="26">
        <v>12311190</v>
      </c>
      <c r="F5" s="76">
        <v>0</v>
      </c>
      <c r="G5" s="76">
        <v>113820</v>
      </c>
      <c r="H5" s="76">
        <v>124800</v>
      </c>
      <c r="I5" s="76">
        <v>327860</v>
      </c>
      <c r="J5" s="76">
        <v>12877670</v>
      </c>
      <c r="K5" s="76">
        <v>12877670</v>
      </c>
      <c r="L5" s="77">
        <v>2000660</v>
      </c>
      <c r="M5" s="28">
        <v>15.535884985404969</v>
      </c>
    </row>
    <row r="6" spans="1:13" ht="48" customHeight="1" x14ac:dyDescent="0.15">
      <c r="A6" s="29" t="s">
        <v>262</v>
      </c>
      <c r="B6" s="26">
        <v>6086860</v>
      </c>
      <c r="C6" s="30">
        <v>6731140</v>
      </c>
      <c r="D6" s="30">
        <v>127520</v>
      </c>
      <c r="E6" s="30">
        <v>12945520</v>
      </c>
      <c r="F6" s="30">
        <v>0</v>
      </c>
      <c r="G6" s="30">
        <v>121535</v>
      </c>
      <c r="H6" s="30">
        <v>93600</v>
      </c>
      <c r="I6" s="30">
        <v>338770</v>
      </c>
      <c r="J6" s="30">
        <v>13499425</v>
      </c>
      <c r="K6" s="30">
        <v>13499425</v>
      </c>
      <c r="L6" s="31">
        <v>1617700</v>
      </c>
      <c r="M6" s="32">
        <v>11.983473370162063</v>
      </c>
    </row>
    <row r="7" spans="1:13" ht="48" customHeight="1" x14ac:dyDescent="0.15">
      <c r="A7" s="29" t="s">
        <v>16</v>
      </c>
      <c r="B7" s="26">
        <v>5616830</v>
      </c>
      <c r="C7" s="30">
        <v>8168710</v>
      </c>
      <c r="D7" s="30">
        <v>112880</v>
      </c>
      <c r="E7" s="30">
        <v>13898420</v>
      </c>
      <c r="F7" s="30">
        <v>0</v>
      </c>
      <c r="G7" s="30">
        <v>73890</v>
      </c>
      <c r="H7" s="30">
        <v>103250</v>
      </c>
      <c r="I7" s="30">
        <v>344960</v>
      </c>
      <c r="J7" s="30">
        <v>14420520</v>
      </c>
      <c r="K7" s="30">
        <v>14420520</v>
      </c>
      <c r="L7" s="31">
        <v>2261350</v>
      </c>
      <c r="M7" s="32">
        <v>15.681473344927921</v>
      </c>
    </row>
    <row r="8" spans="1:13" ht="48" customHeight="1" x14ac:dyDescent="0.15">
      <c r="A8" s="29" t="s">
        <v>17</v>
      </c>
      <c r="B8" s="26">
        <v>5774570</v>
      </c>
      <c r="C8" s="30">
        <v>8372370</v>
      </c>
      <c r="D8" s="30">
        <v>114030</v>
      </c>
      <c r="E8" s="30">
        <v>14260970</v>
      </c>
      <c r="F8" s="30">
        <v>0</v>
      </c>
      <c r="G8" s="30">
        <v>126115</v>
      </c>
      <c r="H8" s="30">
        <v>106430</v>
      </c>
      <c r="I8" s="30">
        <v>355810</v>
      </c>
      <c r="J8" s="30">
        <v>14849325</v>
      </c>
      <c r="K8" s="30">
        <v>14849325</v>
      </c>
      <c r="L8" s="31">
        <v>2230910</v>
      </c>
      <c r="M8" s="32">
        <v>15.023645855956417</v>
      </c>
    </row>
    <row r="9" spans="1:13" ht="48" customHeight="1" x14ac:dyDescent="0.15">
      <c r="A9" s="29" t="s">
        <v>264</v>
      </c>
      <c r="B9" s="26">
        <v>5728910</v>
      </c>
      <c r="C9" s="30">
        <v>8242220</v>
      </c>
      <c r="D9" s="30">
        <v>116500</v>
      </c>
      <c r="E9" s="30">
        <v>14087630</v>
      </c>
      <c r="F9" s="30">
        <v>0</v>
      </c>
      <c r="G9" s="30">
        <v>126005</v>
      </c>
      <c r="H9" s="30">
        <v>118800</v>
      </c>
      <c r="I9" s="30">
        <v>324890</v>
      </c>
      <c r="J9" s="30">
        <v>14657325</v>
      </c>
      <c r="K9" s="30">
        <v>14657325</v>
      </c>
      <c r="L9" s="31">
        <v>2064650</v>
      </c>
      <c r="M9" s="32">
        <v>14.086130995935479</v>
      </c>
    </row>
    <row r="10" spans="1:13" ht="48" customHeight="1" x14ac:dyDescent="0.15">
      <c r="A10" s="29" t="s">
        <v>19</v>
      </c>
      <c r="B10" s="26">
        <v>5380780</v>
      </c>
      <c r="C10" s="30">
        <v>7693770</v>
      </c>
      <c r="D10" s="30">
        <v>85160</v>
      </c>
      <c r="E10" s="30">
        <v>13159710</v>
      </c>
      <c r="F10" s="30">
        <v>0</v>
      </c>
      <c r="G10" s="30">
        <v>73530</v>
      </c>
      <c r="H10" s="30">
        <v>117370</v>
      </c>
      <c r="I10" s="30">
        <v>348370</v>
      </c>
      <c r="J10" s="30">
        <v>13698980</v>
      </c>
      <c r="K10" s="30">
        <v>13698980</v>
      </c>
      <c r="L10" s="31">
        <v>1987370</v>
      </c>
      <c r="M10" s="32">
        <v>14.507430480225537</v>
      </c>
    </row>
    <row r="11" spans="1:13" ht="48" customHeight="1" x14ac:dyDescent="0.15">
      <c r="A11" s="29" t="s">
        <v>20</v>
      </c>
      <c r="B11" s="26">
        <v>5321010</v>
      </c>
      <c r="C11" s="30">
        <v>7388290</v>
      </c>
      <c r="D11" s="30">
        <v>113950</v>
      </c>
      <c r="E11" s="30">
        <v>12823250</v>
      </c>
      <c r="F11" s="30">
        <v>0</v>
      </c>
      <c r="G11" s="30">
        <v>96240</v>
      </c>
      <c r="H11" s="30">
        <v>98370</v>
      </c>
      <c r="I11" s="30">
        <v>361190</v>
      </c>
      <c r="J11" s="30">
        <v>13379050</v>
      </c>
      <c r="K11" s="30">
        <v>13379050</v>
      </c>
      <c r="L11" s="31">
        <v>1999740</v>
      </c>
      <c r="M11" s="32">
        <v>14.946801155537951</v>
      </c>
    </row>
    <row r="12" spans="1:13" ht="48" customHeight="1" x14ac:dyDescent="0.15">
      <c r="A12" s="29" t="s">
        <v>266</v>
      </c>
      <c r="B12" s="26">
        <v>5591940</v>
      </c>
      <c r="C12" s="30">
        <v>59860</v>
      </c>
      <c r="D12" s="30">
        <v>75830</v>
      </c>
      <c r="E12" s="30">
        <v>5727630</v>
      </c>
      <c r="F12" s="30">
        <v>0</v>
      </c>
      <c r="G12" s="30">
        <v>102565</v>
      </c>
      <c r="H12" s="30">
        <v>117300</v>
      </c>
      <c r="I12" s="30">
        <v>0</v>
      </c>
      <c r="J12" s="30">
        <v>5947495</v>
      </c>
      <c r="K12" s="30">
        <v>5947495</v>
      </c>
      <c r="L12" s="31">
        <v>428830</v>
      </c>
      <c r="M12" s="32">
        <v>7.2102624718473907</v>
      </c>
    </row>
    <row r="13" spans="1:13" ht="48" customHeight="1" x14ac:dyDescent="0.15">
      <c r="A13" s="29" t="s">
        <v>22</v>
      </c>
      <c r="B13" s="26">
        <v>6170110</v>
      </c>
      <c r="C13" s="30">
        <v>3270540</v>
      </c>
      <c r="D13" s="30">
        <v>101330</v>
      </c>
      <c r="E13" s="30">
        <v>9541980</v>
      </c>
      <c r="F13" s="30">
        <v>0</v>
      </c>
      <c r="G13" s="30">
        <v>148115</v>
      </c>
      <c r="H13" s="30">
        <v>130120</v>
      </c>
      <c r="I13" s="30">
        <v>365280</v>
      </c>
      <c r="J13" s="30">
        <v>10185495</v>
      </c>
      <c r="K13" s="30">
        <v>10185495</v>
      </c>
      <c r="L13" s="31">
        <v>1638300</v>
      </c>
      <c r="M13" s="32">
        <v>16.084638007283889</v>
      </c>
    </row>
    <row r="14" spans="1:13" ht="48" customHeight="1" x14ac:dyDescent="0.15">
      <c r="A14" s="29" t="s">
        <v>269</v>
      </c>
      <c r="B14" s="26">
        <v>5431930</v>
      </c>
      <c r="C14" s="30">
        <v>9056080</v>
      </c>
      <c r="D14" s="30">
        <v>145140</v>
      </c>
      <c r="E14" s="30">
        <v>14633150</v>
      </c>
      <c r="F14" s="30">
        <v>0</v>
      </c>
      <c r="G14" s="30">
        <v>109165</v>
      </c>
      <c r="H14" s="30">
        <v>67400</v>
      </c>
      <c r="I14" s="30">
        <v>671860</v>
      </c>
      <c r="J14" s="30">
        <v>15481575</v>
      </c>
      <c r="K14" s="30">
        <v>15481575</v>
      </c>
      <c r="L14" s="31">
        <v>2460510</v>
      </c>
      <c r="M14" s="32">
        <v>15.893150406208671</v>
      </c>
    </row>
    <row r="15" spans="1:13" ht="48" customHeight="1" x14ac:dyDescent="0.15">
      <c r="A15" s="29" t="s">
        <v>24</v>
      </c>
      <c r="B15" s="26">
        <v>4837550</v>
      </c>
      <c r="C15" s="30">
        <v>7911140</v>
      </c>
      <c r="D15" s="30">
        <v>119880</v>
      </c>
      <c r="E15" s="30">
        <v>12868570</v>
      </c>
      <c r="F15" s="30">
        <v>0</v>
      </c>
      <c r="G15" s="30">
        <v>77395</v>
      </c>
      <c r="H15" s="30">
        <v>95820</v>
      </c>
      <c r="I15" s="30">
        <v>879410</v>
      </c>
      <c r="J15" s="30">
        <v>13921195</v>
      </c>
      <c r="K15" s="30">
        <v>13921195</v>
      </c>
      <c r="L15" s="31">
        <v>1970770</v>
      </c>
      <c r="M15" s="32">
        <v>14.156615146903695</v>
      </c>
    </row>
    <row r="16" spans="1:13" ht="48" customHeight="1" thickBot="1" x14ac:dyDescent="0.2">
      <c r="A16" s="33" t="s">
        <v>268</v>
      </c>
      <c r="B16" s="26">
        <v>5639260</v>
      </c>
      <c r="C16" s="34">
        <v>10908490</v>
      </c>
      <c r="D16" s="34">
        <v>98020</v>
      </c>
      <c r="E16" s="34">
        <v>16645770</v>
      </c>
      <c r="F16" s="30">
        <v>0</v>
      </c>
      <c r="G16" s="34">
        <v>80395</v>
      </c>
      <c r="H16" s="34">
        <v>71620</v>
      </c>
      <c r="I16" s="34">
        <v>444850</v>
      </c>
      <c r="J16" s="34">
        <v>17242635</v>
      </c>
      <c r="K16" s="34">
        <v>17242635</v>
      </c>
      <c r="L16" s="36">
        <v>2704740</v>
      </c>
      <c r="M16" s="37">
        <v>15.686349563161315</v>
      </c>
    </row>
    <row r="17" spans="1:13" ht="48" customHeight="1" thickTop="1" thickBot="1" x14ac:dyDescent="0.2">
      <c r="A17" s="38" t="s">
        <v>29</v>
      </c>
      <c r="B17" s="39">
        <v>67347720</v>
      </c>
      <c r="C17" s="39">
        <v>84246470</v>
      </c>
      <c r="D17" s="39">
        <v>1309600</v>
      </c>
      <c r="E17" s="39">
        <v>152903790</v>
      </c>
      <c r="F17" s="39">
        <v>0</v>
      </c>
      <c r="G17" s="39">
        <v>1248770</v>
      </c>
      <c r="H17" s="39">
        <v>1244880</v>
      </c>
      <c r="I17" s="39">
        <v>4763250</v>
      </c>
      <c r="J17" s="39">
        <v>160160690</v>
      </c>
      <c r="K17" s="39">
        <v>160160690</v>
      </c>
      <c r="L17" s="40">
        <v>23365530</v>
      </c>
      <c r="M17" s="41">
        <v>14.588804531249211</v>
      </c>
    </row>
    <row r="18" spans="1:13" ht="48" customHeight="1" x14ac:dyDescent="0.15">
      <c r="D18" s="42"/>
      <c r="E18" s="42"/>
      <c r="H18" s="42"/>
      <c r="I18" s="42"/>
    </row>
    <row r="19" spans="1:13" ht="48" customHeight="1" x14ac:dyDescent="0.15">
      <c r="A19" s="331"/>
      <c r="B19" s="331"/>
      <c r="C19" s="331"/>
      <c r="D19" s="331"/>
      <c r="E19" s="331"/>
      <c r="F19" s="331"/>
      <c r="G19" s="331"/>
      <c r="H19" s="331"/>
      <c r="I19" s="331"/>
      <c r="J19" s="331"/>
      <c r="K19" s="331"/>
      <c r="L19" s="331"/>
    </row>
  </sheetData>
  <mergeCells count="7">
    <mergeCell ref="A19:L19"/>
    <mergeCell ref="L1:M1"/>
    <mergeCell ref="B2:C2"/>
    <mergeCell ref="L2:M2"/>
    <mergeCell ref="B3:J3"/>
    <mergeCell ref="K3:K4"/>
    <mergeCell ref="L3:L4"/>
  </mergeCells>
  <phoneticPr fontId="3"/>
  <printOptions horizontalCentered="1"/>
  <pageMargins left="0.39370078740157483" right="0.39370078740157483" top="0.78740157480314965" bottom="0.55118110236220474" header="0.51181102362204722" footer="0.23622047244094491"/>
  <pageSetup paperSize="9" scale="65" firstPageNumber="70" orientation="landscape" r:id="rId1"/>
  <headerFooter scaleWithDoc="0" alignWithMargins="0"/>
  <ignoredErrors>
    <ignoredError sqref="A5:A1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view="pageBreakPreview" zoomScale="55" zoomScaleNormal="90" zoomScaleSheetLayoutView="55" workbookViewId="0">
      <selection activeCell="O4" sqref="O4:P4"/>
    </sheetView>
  </sheetViews>
  <sheetFormatPr defaultColWidth="12.625" defaultRowHeight="48" customHeight="1" x14ac:dyDescent="0.15"/>
  <cols>
    <col min="1" max="1" width="3.5" style="14" customWidth="1"/>
    <col min="2" max="2" width="12.75" style="14" customWidth="1"/>
    <col min="3" max="4" width="12.625" style="14" customWidth="1"/>
    <col min="5" max="5" width="13.625" style="14" customWidth="1"/>
    <col min="6" max="9" width="12.75" style="14" customWidth="1"/>
    <col min="10" max="10" width="13.5" style="14" customWidth="1"/>
    <col min="11" max="11" width="13.625" style="14" customWidth="1"/>
    <col min="12" max="13" width="12.75" style="14" customWidth="1"/>
    <col min="14" max="16384" width="12.625" style="14"/>
  </cols>
  <sheetData>
    <row r="1" spans="1:13" ht="48" customHeight="1" x14ac:dyDescent="0.1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332" t="s">
        <v>32</v>
      </c>
      <c r="M1" s="332"/>
    </row>
    <row r="2" spans="1:13" ht="48" customHeight="1" thickBot="1" x14ac:dyDescent="0.2">
      <c r="A2" s="78"/>
      <c r="B2" s="333"/>
      <c r="C2" s="334"/>
      <c r="L2" s="335" t="s">
        <v>0</v>
      </c>
      <c r="M2" s="336"/>
    </row>
    <row r="3" spans="1:13" ht="48" customHeight="1" x14ac:dyDescent="0.15">
      <c r="A3" s="16"/>
      <c r="B3" s="343" t="s">
        <v>1</v>
      </c>
      <c r="C3" s="343"/>
      <c r="D3" s="343"/>
      <c r="E3" s="343"/>
      <c r="F3" s="343"/>
      <c r="G3" s="343"/>
      <c r="H3" s="343"/>
      <c r="I3" s="343"/>
      <c r="J3" s="344"/>
      <c r="K3" s="339" t="s">
        <v>2</v>
      </c>
      <c r="L3" s="341" t="s">
        <v>3</v>
      </c>
      <c r="M3" s="19" t="s">
        <v>4</v>
      </c>
    </row>
    <row r="4" spans="1:13" ht="48" customHeight="1" thickBot="1" x14ac:dyDescent="0.2">
      <c r="A4" s="20" t="s">
        <v>28</v>
      </c>
      <c r="B4" s="21" t="s">
        <v>253</v>
      </c>
      <c r="C4" s="22" t="s">
        <v>6</v>
      </c>
      <c r="D4" s="22" t="s">
        <v>7</v>
      </c>
      <c r="E4" s="22" t="s">
        <v>8</v>
      </c>
      <c r="F4" s="22" t="s">
        <v>9</v>
      </c>
      <c r="G4" s="22" t="s">
        <v>180</v>
      </c>
      <c r="H4" s="22" t="s">
        <v>10</v>
      </c>
      <c r="I4" s="22" t="s">
        <v>11</v>
      </c>
      <c r="J4" s="23" t="s">
        <v>12</v>
      </c>
      <c r="K4" s="340"/>
      <c r="L4" s="342"/>
      <c r="M4" s="24" t="s">
        <v>254</v>
      </c>
    </row>
    <row r="5" spans="1:13" ht="48" customHeight="1" x14ac:dyDescent="0.15">
      <c r="A5" s="25" t="s">
        <v>261</v>
      </c>
      <c r="B5" s="26">
        <v>1228700</v>
      </c>
      <c r="C5" s="26">
        <v>2378260</v>
      </c>
      <c r="D5" s="26">
        <v>7770</v>
      </c>
      <c r="E5" s="26">
        <v>3614730</v>
      </c>
      <c r="F5" s="26">
        <v>0</v>
      </c>
      <c r="G5" s="26">
        <v>0</v>
      </c>
      <c r="H5" s="26">
        <v>520</v>
      </c>
      <c r="I5" s="26">
        <v>5653370</v>
      </c>
      <c r="J5" s="26">
        <v>9268620</v>
      </c>
      <c r="K5" s="26">
        <v>9268620</v>
      </c>
      <c r="L5" s="27">
        <v>1478660</v>
      </c>
      <c r="M5" s="28">
        <v>15.953399750987741</v>
      </c>
    </row>
    <row r="6" spans="1:13" ht="48" customHeight="1" x14ac:dyDescent="0.15">
      <c r="A6" s="29" t="s">
        <v>262</v>
      </c>
      <c r="B6" s="26">
        <v>1262060</v>
      </c>
      <c r="C6" s="30">
        <v>4647180</v>
      </c>
      <c r="D6" s="30">
        <v>6520</v>
      </c>
      <c r="E6" s="30">
        <v>5915760</v>
      </c>
      <c r="F6" s="26">
        <v>0</v>
      </c>
      <c r="G6" s="26">
        <v>0</v>
      </c>
      <c r="H6" s="26">
        <v>610</v>
      </c>
      <c r="I6" s="30">
        <v>5855950</v>
      </c>
      <c r="J6" s="30">
        <v>11772320</v>
      </c>
      <c r="K6" s="30">
        <v>11772320</v>
      </c>
      <c r="L6" s="31">
        <v>1731990</v>
      </c>
      <c r="M6" s="32">
        <v>14.712393139160335</v>
      </c>
    </row>
    <row r="7" spans="1:13" ht="48" customHeight="1" x14ac:dyDescent="0.15">
      <c r="A7" s="29" t="s">
        <v>256</v>
      </c>
      <c r="B7" s="26">
        <v>1185860</v>
      </c>
      <c r="C7" s="30">
        <v>6537520</v>
      </c>
      <c r="D7" s="30">
        <v>9440</v>
      </c>
      <c r="E7" s="30">
        <v>7732820</v>
      </c>
      <c r="F7" s="26">
        <v>0</v>
      </c>
      <c r="G7" s="26">
        <v>0</v>
      </c>
      <c r="H7" s="26">
        <v>1130</v>
      </c>
      <c r="I7" s="30">
        <v>5485060</v>
      </c>
      <c r="J7" s="30">
        <v>13219010</v>
      </c>
      <c r="K7" s="30">
        <v>13219010</v>
      </c>
      <c r="L7" s="31">
        <v>1942200</v>
      </c>
      <c r="M7" s="32">
        <v>14.69247697066573</v>
      </c>
    </row>
    <row r="8" spans="1:13" ht="48" customHeight="1" x14ac:dyDescent="0.15">
      <c r="A8" s="29" t="s">
        <v>263</v>
      </c>
      <c r="B8" s="26">
        <v>967660</v>
      </c>
      <c r="C8" s="30">
        <v>4848480</v>
      </c>
      <c r="D8" s="30">
        <v>12990</v>
      </c>
      <c r="E8" s="30">
        <v>5829130</v>
      </c>
      <c r="F8" s="26">
        <v>0</v>
      </c>
      <c r="G8" s="26">
        <v>0</v>
      </c>
      <c r="H8" s="26">
        <v>790</v>
      </c>
      <c r="I8" s="30">
        <v>5693760</v>
      </c>
      <c r="J8" s="30">
        <v>11523680</v>
      </c>
      <c r="K8" s="30">
        <v>11523680</v>
      </c>
      <c r="L8" s="31">
        <v>1423250</v>
      </c>
      <c r="M8" s="32">
        <v>12.35065534620885</v>
      </c>
    </row>
    <row r="9" spans="1:13" ht="48" customHeight="1" x14ac:dyDescent="0.15">
      <c r="A9" s="29" t="s">
        <v>264</v>
      </c>
      <c r="B9" s="26">
        <v>963030</v>
      </c>
      <c r="C9" s="30">
        <v>8240540</v>
      </c>
      <c r="D9" s="30">
        <v>7950</v>
      </c>
      <c r="E9" s="30">
        <v>9211520</v>
      </c>
      <c r="F9" s="26">
        <v>0</v>
      </c>
      <c r="G9" s="26">
        <v>0</v>
      </c>
      <c r="H9" s="26">
        <v>850</v>
      </c>
      <c r="I9" s="30">
        <v>5771960</v>
      </c>
      <c r="J9" s="30">
        <v>14984330</v>
      </c>
      <c r="K9" s="30">
        <v>14984330</v>
      </c>
      <c r="L9" s="31">
        <v>1850320</v>
      </c>
      <c r="M9" s="32">
        <v>12.348366593634816</v>
      </c>
    </row>
    <row r="10" spans="1:13" ht="48" customHeight="1" x14ac:dyDescent="0.15">
      <c r="A10" s="29" t="s">
        <v>257</v>
      </c>
      <c r="B10" s="26">
        <v>908780</v>
      </c>
      <c r="C10" s="30">
        <v>6464630</v>
      </c>
      <c r="D10" s="30">
        <v>8880</v>
      </c>
      <c r="E10" s="30">
        <v>7382290</v>
      </c>
      <c r="F10" s="26">
        <v>0</v>
      </c>
      <c r="G10" s="26">
        <v>0</v>
      </c>
      <c r="H10" s="26">
        <v>710</v>
      </c>
      <c r="I10" s="30">
        <v>5517890</v>
      </c>
      <c r="J10" s="30">
        <v>12900890</v>
      </c>
      <c r="K10" s="30">
        <v>12900890</v>
      </c>
      <c r="L10" s="31">
        <v>2105580</v>
      </c>
      <c r="M10" s="32">
        <v>16.32119954514766</v>
      </c>
    </row>
    <row r="11" spans="1:13" ht="48" customHeight="1" x14ac:dyDescent="0.15">
      <c r="A11" s="29" t="s">
        <v>265</v>
      </c>
      <c r="B11" s="26">
        <v>930110</v>
      </c>
      <c r="C11" s="30">
        <v>670750</v>
      </c>
      <c r="D11" s="30">
        <v>11180</v>
      </c>
      <c r="E11" s="30">
        <v>1612040</v>
      </c>
      <c r="F11" s="26">
        <v>0</v>
      </c>
      <c r="G11" s="26">
        <v>0</v>
      </c>
      <c r="H11" s="26">
        <v>80</v>
      </c>
      <c r="I11" s="30">
        <v>5520390</v>
      </c>
      <c r="J11" s="30">
        <v>7132510</v>
      </c>
      <c r="K11" s="30">
        <v>7132510</v>
      </c>
      <c r="L11" s="31">
        <v>862600</v>
      </c>
      <c r="M11" s="32">
        <v>12.093919251427618</v>
      </c>
    </row>
    <row r="12" spans="1:13" ht="48" customHeight="1" x14ac:dyDescent="0.15">
      <c r="A12" s="29" t="s">
        <v>266</v>
      </c>
      <c r="B12" s="26">
        <v>894370</v>
      </c>
      <c r="C12" s="30">
        <v>2268250</v>
      </c>
      <c r="D12" s="30">
        <v>9740</v>
      </c>
      <c r="E12" s="30">
        <v>3172360</v>
      </c>
      <c r="F12" s="26">
        <v>0</v>
      </c>
      <c r="G12" s="26">
        <v>0</v>
      </c>
      <c r="H12" s="26">
        <v>310</v>
      </c>
      <c r="I12" s="30">
        <v>5989090</v>
      </c>
      <c r="J12" s="30">
        <v>9161760</v>
      </c>
      <c r="K12" s="30">
        <v>9161760</v>
      </c>
      <c r="L12" s="31">
        <v>833640</v>
      </c>
      <c r="M12" s="32">
        <v>9.0991250589406416</v>
      </c>
    </row>
    <row r="13" spans="1:13" ht="48" customHeight="1" x14ac:dyDescent="0.15">
      <c r="A13" s="29" t="s">
        <v>267</v>
      </c>
      <c r="B13" s="26">
        <v>986870</v>
      </c>
      <c r="C13" s="30">
        <v>1906800</v>
      </c>
      <c r="D13" s="30">
        <v>9220</v>
      </c>
      <c r="E13" s="30">
        <v>2902890</v>
      </c>
      <c r="F13" s="26">
        <v>0</v>
      </c>
      <c r="G13" s="26">
        <v>0</v>
      </c>
      <c r="H13" s="26">
        <v>260</v>
      </c>
      <c r="I13" s="30">
        <v>6058810</v>
      </c>
      <c r="J13" s="30">
        <v>8961960</v>
      </c>
      <c r="K13" s="30">
        <v>8961960</v>
      </c>
      <c r="L13" s="31">
        <v>1478400</v>
      </c>
      <c r="M13" s="32">
        <v>16.496391414378106</v>
      </c>
    </row>
    <row r="14" spans="1:13" ht="48" customHeight="1" x14ac:dyDescent="0.15">
      <c r="A14" s="29" t="s">
        <v>269</v>
      </c>
      <c r="B14" s="26">
        <v>801310</v>
      </c>
      <c r="C14" s="30">
        <v>1429910</v>
      </c>
      <c r="D14" s="30">
        <v>7120</v>
      </c>
      <c r="E14" s="30">
        <v>2238340</v>
      </c>
      <c r="F14" s="26">
        <v>0</v>
      </c>
      <c r="G14" s="26">
        <v>0</v>
      </c>
      <c r="H14" s="26">
        <v>130</v>
      </c>
      <c r="I14" s="30">
        <v>5982750</v>
      </c>
      <c r="J14" s="30">
        <v>8221220</v>
      </c>
      <c r="K14" s="30">
        <v>8221220</v>
      </c>
      <c r="L14" s="31">
        <v>1232500</v>
      </c>
      <c r="M14" s="32">
        <v>14.991692230593511</v>
      </c>
    </row>
    <row r="15" spans="1:13" ht="48" customHeight="1" x14ac:dyDescent="0.15">
      <c r="A15" s="29" t="s">
        <v>260</v>
      </c>
      <c r="B15" s="26">
        <v>817830</v>
      </c>
      <c r="C15" s="30">
        <v>1799740</v>
      </c>
      <c r="D15" s="30">
        <v>6680</v>
      </c>
      <c r="E15" s="30">
        <v>2624250</v>
      </c>
      <c r="F15" s="26">
        <v>0</v>
      </c>
      <c r="G15" s="26">
        <v>0</v>
      </c>
      <c r="H15" s="26">
        <v>110</v>
      </c>
      <c r="I15" s="30">
        <v>5675020</v>
      </c>
      <c r="J15" s="30">
        <v>8299380</v>
      </c>
      <c r="K15" s="30">
        <v>8299380</v>
      </c>
      <c r="L15" s="31">
        <v>1166150</v>
      </c>
      <c r="M15" s="32">
        <v>14.051049596475881</v>
      </c>
    </row>
    <row r="16" spans="1:13" ht="48" customHeight="1" thickBot="1" x14ac:dyDescent="0.2">
      <c r="A16" s="33" t="s">
        <v>268</v>
      </c>
      <c r="B16" s="26">
        <v>959690</v>
      </c>
      <c r="C16" s="34">
        <v>2319750</v>
      </c>
      <c r="D16" s="34">
        <v>9830</v>
      </c>
      <c r="E16" s="34">
        <v>3289270</v>
      </c>
      <c r="F16" s="26">
        <v>0</v>
      </c>
      <c r="G16" s="26">
        <v>0</v>
      </c>
      <c r="H16" s="26">
        <v>270</v>
      </c>
      <c r="I16" s="34">
        <v>5610710</v>
      </c>
      <c r="J16" s="34">
        <v>8900250</v>
      </c>
      <c r="K16" s="34">
        <v>8900250</v>
      </c>
      <c r="L16" s="31">
        <v>1301920</v>
      </c>
      <c r="M16" s="37">
        <v>14.627903710569928</v>
      </c>
    </row>
    <row r="17" spans="1:13" ht="48" customHeight="1" thickTop="1" thickBot="1" x14ac:dyDescent="0.2">
      <c r="A17" s="38" t="s">
        <v>29</v>
      </c>
      <c r="B17" s="39">
        <v>11906270</v>
      </c>
      <c r="C17" s="39">
        <v>43511810</v>
      </c>
      <c r="D17" s="39">
        <v>107320</v>
      </c>
      <c r="E17" s="39">
        <v>55525400</v>
      </c>
      <c r="F17" s="39">
        <v>0</v>
      </c>
      <c r="G17" s="39">
        <v>0</v>
      </c>
      <c r="H17" s="39">
        <v>5770</v>
      </c>
      <c r="I17" s="39">
        <v>68814760</v>
      </c>
      <c r="J17" s="39">
        <v>124345930</v>
      </c>
      <c r="K17" s="39">
        <v>124345930</v>
      </c>
      <c r="L17" s="40">
        <v>17407210</v>
      </c>
      <c r="M17" s="41">
        <v>13.999018705316693</v>
      </c>
    </row>
    <row r="18" spans="1:13" ht="48" customHeight="1" x14ac:dyDescent="0.15">
      <c r="D18" s="42"/>
      <c r="E18" s="42"/>
      <c r="H18" s="42"/>
      <c r="I18" s="42"/>
    </row>
    <row r="19" spans="1:13" ht="48" customHeight="1" x14ac:dyDescent="0.15">
      <c r="A19" s="331"/>
      <c r="B19" s="331"/>
      <c r="C19" s="331"/>
      <c r="D19" s="331"/>
      <c r="E19" s="331"/>
      <c r="F19" s="331"/>
      <c r="G19" s="331"/>
      <c r="H19" s="331"/>
      <c r="I19" s="331"/>
      <c r="J19" s="331"/>
      <c r="K19" s="331"/>
      <c r="L19" s="331"/>
    </row>
  </sheetData>
  <mergeCells count="7">
    <mergeCell ref="A19:L19"/>
    <mergeCell ref="L1:M1"/>
    <mergeCell ref="B2:C2"/>
    <mergeCell ref="L2:M2"/>
    <mergeCell ref="B3:J3"/>
    <mergeCell ref="K3:K4"/>
    <mergeCell ref="L3:L4"/>
  </mergeCells>
  <phoneticPr fontId="3"/>
  <printOptions horizontalCentered="1"/>
  <pageMargins left="0.39370078740157483" right="0.39370078740157483" top="0.78740157480314965" bottom="0.55118110236220474" header="0.51181102362204722" footer="0.23622047244094491"/>
  <pageSetup paperSize="9" scale="65" firstPageNumber="70" orientation="landscape" r:id="rId1"/>
  <headerFooter scaleWithDoc="0" alignWithMargins="0"/>
  <ignoredErrors>
    <ignoredError sqref="A5:A1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view="pageBreakPreview" zoomScale="55" zoomScaleNormal="90" zoomScaleSheetLayoutView="55" workbookViewId="0">
      <selection activeCell="B5" sqref="B5"/>
    </sheetView>
  </sheetViews>
  <sheetFormatPr defaultColWidth="12.625" defaultRowHeight="48" customHeight="1" x14ac:dyDescent="0.15"/>
  <cols>
    <col min="1" max="1" width="3.5" style="14" customWidth="1"/>
    <col min="2" max="2" width="12.75" style="14" customWidth="1"/>
    <col min="3" max="4" width="12.625" style="14" customWidth="1"/>
    <col min="5" max="5" width="13.625" style="14" customWidth="1"/>
    <col min="6" max="9" width="12.75" style="14" customWidth="1"/>
    <col min="10" max="10" width="13.5" style="14" customWidth="1"/>
    <col min="11" max="11" width="13.625" style="14" customWidth="1"/>
    <col min="12" max="13" width="12.75" style="14" customWidth="1"/>
    <col min="14" max="16384" width="12.625" style="14"/>
  </cols>
  <sheetData>
    <row r="1" spans="1:13" ht="48" customHeight="1" x14ac:dyDescent="0.1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332" t="s">
        <v>33</v>
      </c>
      <c r="M1" s="332"/>
    </row>
    <row r="2" spans="1:13" ht="48" customHeight="1" thickBot="1" x14ac:dyDescent="0.2">
      <c r="A2" s="15"/>
      <c r="B2" s="333"/>
      <c r="C2" s="334"/>
      <c r="L2" s="335" t="s">
        <v>0</v>
      </c>
      <c r="M2" s="336"/>
    </row>
    <row r="3" spans="1:13" ht="48" customHeight="1" x14ac:dyDescent="0.15">
      <c r="A3" s="16"/>
      <c r="B3" s="337" t="s">
        <v>1</v>
      </c>
      <c r="C3" s="338"/>
      <c r="D3" s="338"/>
      <c r="E3" s="338"/>
      <c r="F3" s="338"/>
      <c r="G3" s="338"/>
      <c r="H3" s="338"/>
      <c r="I3" s="338"/>
      <c r="J3" s="345"/>
      <c r="K3" s="339" t="s">
        <v>2</v>
      </c>
      <c r="L3" s="341" t="s">
        <v>3</v>
      </c>
      <c r="M3" s="19" t="s">
        <v>4</v>
      </c>
    </row>
    <row r="4" spans="1:13" ht="48" customHeight="1" thickBot="1" x14ac:dyDescent="0.2">
      <c r="A4" s="79" t="s">
        <v>28</v>
      </c>
      <c r="B4" s="21" t="s">
        <v>253</v>
      </c>
      <c r="C4" s="22" t="s">
        <v>6</v>
      </c>
      <c r="D4" s="22" t="s">
        <v>7</v>
      </c>
      <c r="E4" s="22" t="s">
        <v>8</v>
      </c>
      <c r="F4" s="73" t="s">
        <v>9</v>
      </c>
      <c r="G4" s="73" t="s">
        <v>180</v>
      </c>
      <c r="H4" s="73" t="s">
        <v>10</v>
      </c>
      <c r="I4" s="73" t="s">
        <v>11</v>
      </c>
      <c r="J4" s="74" t="s">
        <v>12</v>
      </c>
      <c r="K4" s="340"/>
      <c r="L4" s="342"/>
      <c r="M4" s="24" t="s">
        <v>270</v>
      </c>
    </row>
    <row r="5" spans="1:13" ht="48" customHeight="1" x14ac:dyDescent="0.15">
      <c r="A5" s="75" t="s">
        <v>14</v>
      </c>
      <c r="B5" s="26">
        <v>7727630</v>
      </c>
      <c r="C5" s="26">
        <v>11396910</v>
      </c>
      <c r="D5" s="26">
        <v>351930</v>
      </c>
      <c r="E5" s="26">
        <v>19476470</v>
      </c>
      <c r="F5" s="80">
        <v>0</v>
      </c>
      <c r="G5" s="80">
        <v>215960</v>
      </c>
      <c r="H5" s="80">
        <v>91050</v>
      </c>
      <c r="I5" s="76">
        <v>2522540</v>
      </c>
      <c r="J5" s="76">
        <v>22306020</v>
      </c>
      <c r="K5" s="76">
        <v>22306020</v>
      </c>
      <c r="L5" s="77">
        <v>3920870</v>
      </c>
      <c r="M5" s="28">
        <v>17.577631509341423</v>
      </c>
    </row>
    <row r="6" spans="1:13" ht="48" customHeight="1" x14ac:dyDescent="0.15">
      <c r="A6" s="29" t="s">
        <v>271</v>
      </c>
      <c r="B6" s="26">
        <v>8158450</v>
      </c>
      <c r="C6" s="30">
        <v>12638640</v>
      </c>
      <c r="D6" s="26">
        <v>394670</v>
      </c>
      <c r="E6" s="26">
        <v>21191760</v>
      </c>
      <c r="F6" s="30">
        <v>0</v>
      </c>
      <c r="G6" s="30">
        <v>229670</v>
      </c>
      <c r="H6" s="30">
        <v>48780</v>
      </c>
      <c r="I6" s="30">
        <v>2673000</v>
      </c>
      <c r="J6" s="30">
        <v>24143210</v>
      </c>
      <c r="K6" s="30">
        <v>24143210</v>
      </c>
      <c r="L6" s="31">
        <v>3704360</v>
      </c>
      <c r="M6" s="32">
        <v>15.343278710660263</v>
      </c>
    </row>
    <row r="7" spans="1:13" ht="48" customHeight="1" x14ac:dyDescent="0.15">
      <c r="A7" s="29" t="s">
        <v>16</v>
      </c>
      <c r="B7" s="26">
        <v>7514530</v>
      </c>
      <c r="C7" s="30">
        <v>13622820</v>
      </c>
      <c r="D7" s="30">
        <v>273730</v>
      </c>
      <c r="E7" s="30">
        <v>21411080</v>
      </c>
      <c r="F7" s="30">
        <v>0</v>
      </c>
      <c r="G7" s="30">
        <v>198520</v>
      </c>
      <c r="H7" s="30">
        <v>42320</v>
      </c>
      <c r="I7" s="30">
        <v>2444310</v>
      </c>
      <c r="J7" s="30">
        <v>24096230</v>
      </c>
      <c r="K7" s="30">
        <v>24096230</v>
      </c>
      <c r="L7" s="31">
        <v>4316940</v>
      </c>
      <c r="M7" s="32">
        <v>17.915416644014435</v>
      </c>
    </row>
    <row r="8" spans="1:13" ht="48" customHeight="1" x14ac:dyDescent="0.15">
      <c r="A8" s="29" t="s">
        <v>272</v>
      </c>
      <c r="B8" s="26">
        <v>7856160</v>
      </c>
      <c r="C8" s="30">
        <v>9631490</v>
      </c>
      <c r="D8" s="30">
        <v>219140</v>
      </c>
      <c r="E8" s="30">
        <v>17706790</v>
      </c>
      <c r="F8" s="30">
        <v>0</v>
      </c>
      <c r="G8" s="30">
        <v>246930</v>
      </c>
      <c r="H8" s="30">
        <v>71140</v>
      </c>
      <c r="I8" s="30">
        <v>2499930</v>
      </c>
      <c r="J8" s="30">
        <v>20524790</v>
      </c>
      <c r="K8" s="30">
        <v>20524790</v>
      </c>
      <c r="L8" s="31">
        <v>2354860</v>
      </c>
      <c r="M8" s="32">
        <v>11.473247716541801</v>
      </c>
    </row>
    <row r="9" spans="1:13" ht="48" customHeight="1" x14ac:dyDescent="0.15">
      <c r="A9" s="29" t="s">
        <v>18</v>
      </c>
      <c r="B9" s="26">
        <v>7963640</v>
      </c>
      <c r="C9" s="30">
        <v>7542690</v>
      </c>
      <c r="D9" s="30">
        <v>140340</v>
      </c>
      <c r="E9" s="30">
        <v>15646670</v>
      </c>
      <c r="F9" s="30">
        <v>0</v>
      </c>
      <c r="G9" s="30">
        <v>311160</v>
      </c>
      <c r="H9" s="30">
        <v>80240</v>
      </c>
      <c r="I9" s="30">
        <v>2444040</v>
      </c>
      <c r="J9" s="30">
        <v>18482110</v>
      </c>
      <c r="K9" s="30">
        <v>18482110</v>
      </c>
      <c r="L9" s="31">
        <v>2707390</v>
      </c>
      <c r="M9" s="32">
        <v>14.648706235381134</v>
      </c>
    </row>
    <row r="10" spans="1:13" ht="48" customHeight="1" x14ac:dyDescent="0.15">
      <c r="A10" s="29" t="s">
        <v>19</v>
      </c>
      <c r="B10" s="26">
        <v>7608480</v>
      </c>
      <c r="C10" s="30">
        <v>7472410</v>
      </c>
      <c r="D10" s="30">
        <v>145560</v>
      </c>
      <c r="E10" s="30">
        <v>15226450</v>
      </c>
      <c r="F10" s="30">
        <v>0</v>
      </c>
      <c r="G10" s="30">
        <v>151570</v>
      </c>
      <c r="H10" s="30">
        <v>36990</v>
      </c>
      <c r="I10" s="30">
        <v>2351790</v>
      </c>
      <c r="J10" s="30">
        <v>17766800</v>
      </c>
      <c r="K10" s="30">
        <v>17766800</v>
      </c>
      <c r="L10" s="31">
        <v>2857360</v>
      </c>
      <c r="M10" s="32">
        <v>16.082580993763649</v>
      </c>
    </row>
    <row r="11" spans="1:13" ht="48" customHeight="1" x14ac:dyDescent="0.15">
      <c r="A11" s="29" t="s">
        <v>265</v>
      </c>
      <c r="B11" s="26">
        <v>7433900</v>
      </c>
      <c r="C11" s="30">
        <v>12838860</v>
      </c>
      <c r="D11" s="30">
        <v>178420</v>
      </c>
      <c r="E11" s="30">
        <v>20451180</v>
      </c>
      <c r="F11" s="30">
        <v>0</v>
      </c>
      <c r="G11" s="30">
        <v>167030</v>
      </c>
      <c r="H11" s="30">
        <v>76560</v>
      </c>
      <c r="I11" s="30">
        <v>2429390</v>
      </c>
      <c r="J11" s="30">
        <v>23124160</v>
      </c>
      <c r="K11" s="30">
        <v>23124160</v>
      </c>
      <c r="L11" s="31">
        <v>3780230</v>
      </c>
      <c r="M11" s="32">
        <v>16.347534353680306</v>
      </c>
    </row>
    <row r="12" spans="1:13" ht="48" customHeight="1" x14ac:dyDescent="0.15">
      <c r="A12" s="29" t="s">
        <v>21</v>
      </c>
      <c r="B12" s="26">
        <v>7814760</v>
      </c>
      <c r="C12" s="30">
        <v>13198570</v>
      </c>
      <c r="D12" s="30">
        <v>243160</v>
      </c>
      <c r="E12" s="30">
        <v>21256490</v>
      </c>
      <c r="F12" s="30">
        <v>0</v>
      </c>
      <c r="G12" s="30">
        <v>143440</v>
      </c>
      <c r="H12" s="30">
        <v>63760</v>
      </c>
      <c r="I12" s="30">
        <v>2061040</v>
      </c>
      <c r="J12" s="30">
        <v>23524730</v>
      </c>
      <c r="K12" s="30">
        <v>23524730</v>
      </c>
      <c r="L12" s="31">
        <v>2653210</v>
      </c>
      <c r="M12" s="32">
        <v>11.278386616977112</v>
      </c>
    </row>
    <row r="13" spans="1:13" ht="48" customHeight="1" x14ac:dyDescent="0.15">
      <c r="A13" s="29" t="s">
        <v>259</v>
      </c>
      <c r="B13" s="26">
        <v>8553250</v>
      </c>
      <c r="C13" s="30">
        <v>11574880</v>
      </c>
      <c r="D13" s="30">
        <v>180950</v>
      </c>
      <c r="E13" s="30">
        <v>20309080</v>
      </c>
      <c r="F13" s="30">
        <v>0</v>
      </c>
      <c r="G13" s="30">
        <v>185030</v>
      </c>
      <c r="H13" s="30">
        <v>111580</v>
      </c>
      <c r="I13" s="30">
        <v>2541250</v>
      </c>
      <c r="J13" s="30">
        <v>23146940</v>
      </c>
      <c r="K13" s="30">
        <v>23146940</v>
      </c>
      <c r="L13" s="31">
        <v>3733570</v>
      </c>
      <c r="M13" s="32">
        <v>16.129864249874927</v>
      </c>
    </row>
    <row r="14" spans="1:13" ht="48" customHeight="1" x14ac:dyDescent="0.15">
      <c r="A14" s="29" t="s">
        <v>273</v>
      </c>
      <c r="B14" s="26">
        <v>7654490</v>
      </c>
      <c r="C14" s="30">
        <v>3334560</v>
      </c>
      <c r="D14" s="30">
        <v>148630</v>
      </c>
      <c r="E14" s="30">
        <v>11137680</v>
      </c>
      <c r="F14" s="30">
        <v>0</v>
      </c>
      <c r="G14" s="30">
        <v>166440</v>
      </c>
      <c r="H14" s="30">
        <v>3180</v>
      </c>
      <c r="I14" s="30">
        <v>1267820</v>
      </c>
      <c r="J14" s="30">
        <v>12575120</v>
      </c>
      <c r="K14" s="30">
        <v>12575120</v>
      </c>
      <c r="L14" s="31">
        <v>3062000</v>
      </c>
      <c r="M14" s="32">
        <v>24.349668233782261</v>
      </c>
    </row>
    <row r="15" spans="1:13" ht="48" customHeight="1" x14ac:dyDescent="0.15">
      <c r="A15" s="29" t="s">
        <v>274</v>
      </c>
      <c r="B15" s="26">
        <v>6530100</v>
      </c>
      <c r="C15" s="34">
        <v>0</v>
      </c>
      <c r="D15" s="30">
        <v>224920</v>
      </c>
      <c r="E15" s="30">
        <v>6755020</v>
      </c>
      <c r="F15" s="30">
        <v>0</v>
      </c>
      <c r="G15" s="30">
        <v>167540</v>
      </c>
      <c r="H15" s="30">
        <v>30170</v>
      </c>
      <c r="I15" s="30">
        <v>0</v>
      </c>
      <c r="J15" s="30">
        <v>6952730</v>
      </c>
      <c r="K15" s="30">
        <v>6952730</v>
      </c>
      <c r="L15" s="31">
        <v>256190</v>
      </c>
      <c r="M15" s="32">
        <v>3.6847396634127887</v>
      </c>
    </row>
    <row r="16" spans="1:13" ht="48" customHeight="1" thickBot="1" x14ac:dyDescent="0.2">
      <c r="A16" s="33" t="s">
        <v>275</v>
      </c>
      <c r="B16" s="26">
        <v>7824230</v>
      </c>
      <c r="C16" s="34">
        <v>6253030</v>
      </c>
      <c r="D16" s="34">
        <v>184060</v>
      </c>
      <c r="E16" s="34">
        <v>14261320</v>
      </c>
      <c r="F16" s="30">
        <v>0</v>
      </c>
      <c r="G16" s="30">
        <v>145210</v>
      </c>
      <c r="H16" s="26">
        <v>64390</v>
      </c>
      <c r="I16" s="34">
        <v>2132550</v>
      </c>
      <c r="J16" s="34">
        <v>16603470</v>
      </c>
      <c r="K16" s="34">
        <v>16603470</v>
      </c>
      <c r="L16" s="36">
        <v>2918440</v>
      </c>
      <c r="M16" s="37">
        <v>17.577289566578553</v>
      </c>
    </row>
    <row r="17" spans="1:13" ht="48" customHeight="1" thickTop="1" thickBot="1" x14ac:dyDescent="0.2">
      <c r="A17" s="38" t="s">
        <v>29</v>
      </c>
      <c r="B17" s="39">
        <v>92639620</v>
      </c>
      <c r="C17" s="39">
        <v>109504860</v>
      </c>
      <c r="D17" s="39">
        <v>2685510</v>
      </c>
      <c r="E17" s="39">
        <v>204829990</v>
      </c>
      <c r="F17" s="39">
        <v>0</v>
      </c>
      <c r="G17" s="39">
        <v>2328500</v>
      </c>
      <c r="H17" s="39">
        <v>720160</v>
      </c>
      <c r="I17" s="39">
        <v>25367660</v>
      </c>
      <c r="J17" s="39">
        <v>233246310</v>
      </c>
      <c r="K17" s="39">
        <v>233246310</v>
      </c>
      <c r="L17" s="40">
        <v>36265420</v>
      </c>
      <c r="M17" s="41">
        <v>15.548121640166567</v>
      </c>
    </row>
    <row r="18" spans="1:13" ht="48" customHeight="1" x14ac:dyDescent="0.15">
      <c r="D18" s="42"/>
      <c r="E18" s="42"/>
      <c r="H18" s="42"/>
      <c r="I18" s="42"/>
    </row>
    <row r="19" spans="1:13" ht="48" customHeight="1" x14ac:dyDescent="0.15">
      <c r="A19" s="331"/>
      <c r="B19" s="331"/>
      <c r="C19" s="331"/>
      <c r="D19" s="331"/>
      <c r="E19" s="331"/>
      <c r="F19" s="331"/>
      <c r="G19" s="331"/>
      <c r="H19" s="331"/>
      <c r="I19" s="331"/>
      <c r="J19" s="331"/>
      <c r="K19" s="331"/>
      <c r="L19" s="331"/>
    </row>
  </sheetData>
  <mergeCells count="7">
    <mergeCell ref="A19:L19"/>
    <mergeCell ref="L1:M1"/>
    <mergeCell ref="B2:C2"/>
    <mergeCell ref="L2:M2"/>
    <mergeCell ref="B3:J3"/>
    <mergeCell ref="K3:K4"/>
    <mergeCell ref="L3:L4"/>
  </mergeCells>
  <phoneticPr fontId="3"/>
  <printOptions horizontalCentered="1"/>
  <pageMargins left="0.39370078740157483" right="0.39370078740157483" top="0.78740157480314965" bottom="0.55118110236220474" header="0.51181102362204722" footer="0.23622047244094491"/>
  <pageSetup paperSize="9" scale="65" firstPageNumber="70" orientation="landscape" r:id="rId1"/>
  <headerFooter scaleWithDoc="0" alignWithMargins="0"/>
  <ignoredErrors>
    <ignoredError sqref="A5:A1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view="pageBreakPreview" zoomScale="55" zoomScaleNormal="100" zoomScaleSheetLayoutView="55" workbookViewId="0">
      <selection activeCell="B1" sqref="B1"/>
    </sheetView>
  </sheetViews>
  <sheetFormatPr defaultColWidth="12.625" defaultRowHeight="48" customHeight="1" x14ac:dyDescent="0.15"/>
  <cols>
    <col min="1" max="1" width="3.5" style="14" customWidth="1"/>
    <col min="2" max="2" width="12.75" style="14" customWidth="1"/>
    <col min="3" max="4" width="12.625" style="14" customWidth="1"/>
    <col min="5" max="5" width="13.625" style="14" customWidth="1"/>
    <col min="6" max="9" width="12.75" style="14" customWidth="1"/>
    <col min="10" max="10" width="13.5" style="14" customWidth="1"/>
    <col min="11" max="11" width="13.625" style="14" customWidth="1"/>
    <col min="12" max="13" width="12.75" style="14" customWidth="1"/>
    <col min="14" max="16384" width="12.625" style="14"/>
  </cols>
  <sheetData>
    <row r="1" spans="1:13" ht="48" customHeight="1" x14ac:dyDescent="0.1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332" t="s">
        <v>34</v>
      </c>
      <c r="M1" s="332"/>
    </row>
    <row r="2" spans="1:13" ht="48" customHeight="1" thickBot="1" x14ac:dyDescent="0.2">
      <c r="A2" s="81"/>
      <c r="B2" s="333"/>
      <c r="C2" s="334"/>
      <c r="D2" s="82"/>
      <c r="E2" s="82"/>
      <c r="F2" s="82"/>
      <c r="G2" s="82"/>
      <c r="H2" s="82"/>
      <c r="I2" s="82"/>
      <c r="J2" s="82"/>
      <c r="K2" s="82"/>
      <c r="L2" s="335" t="s">
        <v>0</v>
      </c>
      <c r="M2" s="336"/>
    </row>
    <row r="3" spans="1:13" ht="48" customHeight="1" x14ac:dyDescent="0.15">
      <c r="A3" s="16"/>
      <c r="B3" s="338" t="s">
        <v>1</v>
      </c>
      <c r="C3" s="338"/>
      <c r="D3" s="338"/>
      <c r="E3" s="338"/>
      <c r="F3" s="338"/>
      <c r="G3" s="338"/>
      <c r="H3" s="338"/>
      <c r="I3" s="338"/>
      <c r="J3" s="345"/>
      <c r="K3" s="339" t="s">
        <v>2</v>
      </c>
      <c r="L3" s="341" t="s">
        <v>3</v>
      </c>
      <c r="M3" s="19" t="s">
        <v>4</v>
      </c>
    </row>
    <row r="4" spans="1:13" ht="48" customHeight="1" thickBot="1" x14ac:dyDescent="0.2">
      <c r="A4" s="20" t="s">
        <v>28</v>
      </c>
      <c r="B4" s="21" t="s">
        <v>253</v>
      </c>
      <c r="C4" s="22" t="s">
        <v>6</v>
      </c>
      <c r="D4" s="22" t="s">
        <v>7</v>
      </c>
      <c r="E4" s="22" t="s">
        <v>8</v>
      </c>
      <c r="F4" s="22" t="s">
        <v>9</v>
      </c>
      <c r="G4" s="22" t="s">
        <v>180</v>
      </c>
      <c r="H4" s="22" t="s">
        <v>10</v>
      </c>
      <c r="I4" s="22" t="s">
        <v>11</v>
      </c>
      <c r="J4" s="23" t="s">
        <v>12</v>
      </c>
      <c r="K4" s="340"/>
      <c r="L4" s="342"/>
      <c r="M4" s="24" t="s">
        <v>13</v>
      </c>
    </row>
    <row r="5" spans="1:13" ht="48" customHeight="1" x14ac:dyDescent="0.15">
      <c r="A5" s="25" t="s">
        <v>261</v>
      </c>
      <c r="B5" s="26">
        <v>4103580</v>
      </c>
      <c r="C5" s="26">
        <v>3278010</v>
      </c>
      <c r="D5" s="26">
        <v>60280</v>
      </c>
      <c r="E5" s="26">
        <v>7441870</v>
      </c>
      <c r="F5" s="26">
        <v>0</v>
      </c>
      <c r="G5" s="26">
        <v>8390</v>
      </c>
      <c r="H5" s="26">
        <v>42760</v>
      </c>
      <c r="I5" s="26">
        <v>0</v>
      </c>
      <c r="J5" s="26">
        <v>7493020</v>
      </c>
      <c r="K5" s="26">
        <v>7493020</v>
      </c>
      <c r="L5" s="27">
        <v>1419040</v>
      </c>
      <c r="M5" s="28">
        <v>18.938158446127197</v>
      </c>
    </row>
    <row r="6" spans="1:13" ht="48" customHeight="1" x14ac:dyDescent="0.15">
      <c r="A6" s="29" t="s">
        <v>15</v>
      </c>
      <c r="B6" s="26">
        <v>4221110</v>
      </c>
      <c r="C6" s="30">
        <v>890520</v>
      </c>
      <c r="D6" s="30">
        <v>103490</v>
      </c>
      <c r="E6" s="30">
        <v>5215120</v>
      </c>
      <c r="F6" s="30">
        <v>0</v>
      </c>
      <c r="G6" s="30">
        <v>10100</v>
      </c>
      <c r="H6" s="30">
        <v>21230</v>
      </c>
      <c r="I6" s="26">
        <v>0</v>
      </c>
      <c r="J6" s="30">
        <v>5246450</v>
      </c>
      <c r="K6" s="30">
        <v>5246450</v>
      </c>
      <c r="L6" s="31">
        <v>624580</v>
      </c>
      <c r="M6" s="32">
        <v>11.904811825138903</v>
      </c>
    </row>
    <row r="7" spans="1:13" ht="48" customHeight="1" x14ac:dyDescent="0.15">
      <c r="A7" s="29" t="s">
        <v>16</v>
      </c>
      <c r="B7" s="26">
        <v>3908970</v>
      </c>
      <c r="C7" s="30">
        <v>749040</v>
      </c>
      <c r="D7" s="30">
        <v>131660</v>
      </c>
      <c r="E7" s="30">
        <v>4789670</v>
      </c>
      <c r="F7" s="30">
        <v>0</v>
      </c>
      <c r="G7" s="30">
        <v>9810</v>
      </c>
      <c r="H7" s="30">
        <v>30410</v>
      </c>
      <c r="I7" s="26">
        <v>203100</v>
      </c>
      <c r="J7" s="30">
        <v>5032990</v>
      </c>
      <c r="K7" s="30">
        <v>5032990</v>
      </c>
      <c r="L7" s="31">
        <v>628590</v>
      </c>
      <c r="M7" s="32">
        <v>12.48939497197491</v>
      </c>
    </row>
    <row r="8" spans="1:13" ht="48" customHeight="1" x14ac:dyDescent="0.15">
      <c r="A8" s="29" t="s">
        <v>263</v>
      </c>
      <c r="B8" s="26">
        <v>3747930</v>
      </c>
      <c r="C8" s="30">
        <v>5797410</v>
      </c>
      <c r="D8" s="30">
        <v>109870</v>
      </c>
      <c r="E8" s="30">
        <v>9655210</v>
      </c>
      <c r="F8" s="30">
        <v>0</v>
      </c>
      <c r="G8" s="30">
        <v>8650</v>
      </c>
      <c r="H8" s="30">
        <v>16950</v>
      </c>
      <c r="I8" s="26">
        <v>204790</v>
      </c>
      <c r="J8" s="30">
        <v>9885600</v>
      </c>
      <c r="K8" s="30">
        <v>9885600</v>
      </c>
      <c r="L8" s="31">
        <v>1287430</v>
      </c>
      <c r="M8" s="32">
        <v>13.023286396374525</v>
      </c>
    </row>
    <row r="9" spans="1:13" ht="48" customHeight="1" x14ac:dyDescent="0.15">
      <c r="A9" s="29" t="s">
        <v>264</v>
      </c>
      <c r="B9" s="26">
        <v>3762280</v>
      </c>
      <c r="C9" s="30">
        <v>7212070</v>
      </c>
      <c r="D9" s="30">
        <v>72360</v>
      </c>
      <c r="E9" s="30">
        <v>11046710</v>
      </c>
      <c r="F9" s="30">
        <v>0</v>
      </c>
      <c r="G9" s="30">
        <v>10750</v>
      </c>
      <c r="H9" s="30">
        <v>37770</v>
      </c>
      <c r="I9" s="26">
        <v>0</v>
      </c>
      <c r="J9" s="30">
        <v>11095230</v>
      </c>
      <c r="K9" s="30">
        <v>11095230</v>
      </c>
      <c r="L9" s="31">
        <v>1311710</v>
      </c>
      <c r="M9" s="32">
        <v>11.822287595660477</v>
      </c>
    </row>
    <row r="10" spans="1:13" ht="48" customHeight="1" x14ac:dyDescent="0.15">
      <c r="A10" s="29" t="s">
        <v>257</v>
      </c>
      <c r="B10" s="26">
        <v>3797560</v>
      </c>
      <c r="C10" s="30">
        <v>6836100</v>
      </c>
      <c r="D10" s="30">
        <v>77150</v>
      </c>
      <c r="E10" s="30">
        <v>10710810</v>
      </c>
      <c r="F10" s="30">
        <v>0</v>
      </c>
      <c r="G10" s="30">
        <v>8140</v>
      </c>
      <c r="H10" s="30">
        <v>19470</v>
      </c>
      <c r="I10" s="26">
        <v>0</v>
      </c>
      <c r="J10" s="30">
        <v>10738420</v>
      </c>
      <c r="K10" s="30">
        <v>10738420</v>
      </c>
      <c r="L10" s="31">
        <v>1404520</v>
      </c>
      <c r="M10" s="32">
        <v>13.07939156784704</v>
      </c>
    </row>
    <row r="11" spans="1:13" ht="48" customHeight="1" x14ac:dyDescent="0.15">
      <c r="A11" s="29" t="s">
        <v>20</v>
      </c>
      <c r="B11" s="26">
        <v>3538100</v>
      </c>
      <c r="C11" s="30">
        <v>5256390</v>
      </c>
      <c r="D11" s="30">
        <v>71360</v>
      </c>
      <c r="E11" s="30">
        <v>8865850</v>
      </c>
      <c r="F11" s="30">
        <v>0</v>
      </c>
      <c r="G11" s="30">
        <v>7210</v>
      </c>
      <c r="H11" s="30">
        <v>30060</v>
      </c>
      <c r="I11" s="26">
        <v>0</v>
      </c>
      <c r="J11" s="30">
        <v>8903120</v>
      </c>
      <c r="K11" s="30">
        <v>8903120</v>
      </c>
      <c r="L11" s="31">
        <v>1274880</v>
      </c>
      <c r="M11" s="32">
        <v>14.319474521291411</v>
      </c>
    </row>
    <row r="12" spans="1:13" ht="48" customHeight="1" x14ac:dyDescent="0.15">
      <c r="A12" s="29" t="s">
        <v>21</v>
      </c>
      <c r="B12" s="26">
        <v>3746280</v>
      </c>
      <c r="C12" s="30">
        <v>7523090</v>
      </c>
      <c r="D12" s="30">
        <v>41540</v>
      </c>
      <c r="E12" s="30">
        <v>11310910</v>
      </c>
      <c r="F12" s="30">
        <v>0</v>
      </c>
      <c r="G12" s="30">
        <v>8170</v>
      </c>
      <c r="H12" s="30">
        <v>32490</v>
      </c>
      <c r="I12" s="26">
        <v>453390</v>
      </c>
      <c r="J12" s="30">
        <v>11804960</v>
      </c>
      <c r="K12" s="30">
        <v>11804960</v>
      </c>
      <c r="L12" s="31">
        <v>1256920</v>
      </c>
      <c r="M12" s="32">
        <v>10.647388894159743</v>
      </c>
    </row>
    <row r="13" spans="1:13" ht="48" customHeight="1" x14ac:dyDescent="0.15">
      <c r="A13" s="29" t="s">
        <v>22</v>
      </c>
      <c r="B13" s="26">
        <v>4075950</v>
      </c>
      <c r="C13" s="30">
        <v>7756030</v>
      </c>
      <c r="D13" s="30">
        <v>73120</v>
      </c>
      <c r="E13" s="30">
        <v>11905100</v>
      </c>
      <c r="F13" s="30">
        <v>0</v>
      </c>
      <c r="G13" s="30">
        <v>9800</v>
      </c>
      <c r="H13" s="30">
        <v>52650</v>
      </c>
      <c r="I13" s="26">
        <v>54910</v>
      </c>
      <c r="J13" s="30">
        <v>12022460</v>
      </c>
      <c r="K13" s="30">
        <v>12022460</v>
      </c>
      <c r="L13" s="31">
        <v>1609370</v>
      </c>
      <c r="M13" s="32">
        <v>13.386361859386515</v>
      </c>
    </row>
    <row r="14" spans="1:13" ht="48" customHeight="1" x14ac:dyDescent="0.15">
      <c r="A14" s="29" t="s">
        <v>23</v>
      </c>
      <c r="B14" s="26">
        <v>3709440</v>
      </c>
      <c r="C14" s="30">
        <v>5351790</v>
      </c>
      <c r="D14" s="30">
        <v>95080</v>
      </c>
      <c r="E14" s="30">
        <v>9156310</v>
      </c>
      <c r="F14" s="30">
        <v>0</v>
      </c>
      <c r="G14" s="30">
        <v>9180</v>
      </c>
      <c r="H14" s="30">
        <v>4010</v>
      </c>
      <c r="I14" s="26">
        <v>0</v>
      </c>
      <c r="J14" s="30">
        <v>9169500</v>
      </c>
      <c r="K14" s="30">
        <v>9169500</v>
      </c>
      <c r="L14" s="31">
        <v>1736500</v>
      </c>
      <c r="M14" s="32">
        <v>18.9377828671138</v>
      </c>
    </row>
    <row r="15" spans="1:13" ht="48" customHeight="1" x14ac:dyDescent="0.15">
      <c r="A15" s="29" t="s">
        <v>24</v>
      </c>
      <c r="B15" s="26">
        <v>3247700</v>
      </c>
      <c r="C15" s="30">
        <v>6581920</v>
      </c>
      <c r="D15" s="30">
        <v>151640</v>
      </c>
      <c r="E15" s="30">
        <v>9981260</v>
      </c>
      <c r="F15" s="30">
        <v>0</v>
      </c>
      <c r="G15" s="30">
        <v>6460</v>
      </c>
      <c r="H15" s="30">
        <v>13480</v>
      </c>
      <c r="I15" s="26">
        <v>0</v>
      </c>
      <c r="J15" s="30">
        <v>10001200</v>
      </c>
      <c r="K15" s="30">
        <v>10001200</v>
      </c>
      <c r="L15" s="31">
        <v>1335990</v>
      </c>
      <c r="M15" s="32">
        <v>13.358297004359477</v>
      </c>
    </row>
    <row r="16" spans="1:13" ht="48" customHeight="1" thickBot="1" x14ac:dyDescent="0.2">
      <c r="A16" s="33" t="s">
        <v>25</v>
      </c>
      <c r="B16" s="26">
        <v>3767260</v>
      </c>
      <c r="C16" s="34">
        <v>8198870</v>
      </c>
      <c r="D16" s="34">
        <v>101570</v>
      </c>
      <c r="E16" s="34">
        <v>12067700</v>
      </c>
      <c r="F16" s="30">
        <v>0</v>
      </c>
      <c r="G16" s="30">
        <v>10630</v>
      </c>
      <c r="H16" s="34">
        <v>20130</v>
      </c>
      <c r="I16" s="26">
        <v>33740</v>
      </c>
      <c r="J16" s="34">
        <v>12132200</v>
      </c>
      <c r="K16" s="34">
        <v>12132200</v>
      </c>
      <c r="L16" s="31">
        <v>1678890</v>
      </c>
      <c r="M16" s="37">
        <v>13.838298082787952</v>
      </c>
    </row>
    <row r="17" spans="1:13" ht="48" customHeight="1" thickTop="1" thickBot="1" x14ac:dyDescent="0.2">
      <c r="A17" s="38" t="s">
        <v>29</v>
      </c>
      <c r="B17" s="39">
        <v>45626160</v>
      </c>
      <c r="C17" s="39">
        <v>65431240</v>
      </c>
      <c r="D17" s="39">
        <v>1089120</v>
      </c>
      <c r="E17" s="39">
        <v>112146520</v>
      </c>
      <c r="F17" s="39">
        <v>0</v>
      </c>
      <c r="G17" s="39">
        <v>107290</v>
      </c>
      <c r="H17" s="39">
        <v>321410</v>
      </c>
      <c r="I17" s="39">
        <v>949930</v>
      </c>
      <c r="J17" s="39">
        <v>113525150</v>
      </c>
      <c r="K17" s="39">
        <v>113525150</v>
      </c>
      <c r="L17" s="40">
        <v>15568420</v>
      </c>
      <c r="M17" s="41">
        <v>13.713630856246391</v>
      </c>
    </row>
    <row r="18" spans="1:13" ht="48" customHeight="1" x14ac:dyDescent="0.15">
      <c r="D18" s="42"/>
      <c r="E18" s="42"/>
      <c r="H18" s="42"/>
      <c r="I18" s="42"/>
    </row>
    <row r="19" spans="1:13" ht="48" customHeight="1" x14ac:dyDescent="0.15">
      <c r="A19" s="331"/>
      <c r="B19" s="331"/>
      <c r="C19" s="331"/>
      <c r="D19" s="331"/>
      <c r="E19" s="331"/>
      <c r="F19" s="331"/>
      <c r="G19" s="331"/>
      <c r="H19" s="331"/>
      <c r="I19" s="331"/>
      <c r="J19" s="331"/>
      <c r="K19" s="331"/>
      <c r="L19" s="331"/>
    </row>
  </sheetData>
  <mergeCells count="7">
    <mergeCell ref="A19:L19"/>
    <mergeCell ref="L1:M1"/>
    <mergeCell ref="B2:C2"/>
    <mergeCell ref="L2:M2"/>
    <mergeCell ref="B3:J3"/>
    <mergeCell ref="K3:K4"/>
    <mergeCell ref="L3:L4"/>
  </mergeCells>
  <phoneticPr fontId="3"/>
  <printOptions horizontalCentered="1"/>
  <pageMargins left="0.39370078740157483" right="0.39370078740157483" top="0.78740157480314965" bottom="0.55118110236220474" header="0.51181102362204722" footer="0.23622047244094491"/>
  <pageSetup paperSize="9" scale="65" firstPageNumber="70" orientation="landscape" r:id="rId1"/>
  <headerFooter scaleWithDoc="0" alignWithMargins="0"/>
  <ignoredErrors>
    <ignoredError sqref="A5:A1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view="pageBreakPreview" zoomScale="55" zoomScaleNormal="90" zoomScaleSheetLayoutView="55" workbookViewId="0">
      <selection activeCell="B1" sqref="B1"/>
    </sheetView>
  </sheetViews>
  <sheetFormatPr defaultColWidth="12.625" defaultRowHeight="48" customHeight="1" x14ac:dyDescent="0.15"/>
  <cols>
    <col min="1" max="1" width="3.5" style="14" customWidth="1"/>
    <col min="2" max="2" width="12.75" style="14" customWidth="1"/>
    <col min="3" max="4" width="12.625" style="14" customWidth="1"/>
    <col min="5" max="5" width="13.625" style="14" customWidth="1"/>
    <col min="6" max="9" width="12.75" style="14" customWidth="1"/>
    <col min="10" max="10" width="13.5" style="14" customWidth="1"/>
    <col min="11" max="11" width="13.625" style="14" customWidth="1"/>
    <col min="12" max="13" width="12.75" style="14" customWidth="1"/>
    <col min="14" max="16384" width="12.625" style="14"/>
  </cols>
  <sheetData>
    <row r="1" spans="1:13" ht="48" customHeight="1" x14ac:dyDescent="0.1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332" t="s">
        <v>35</v>
      </c>
      <c r="M1" s="332"/>
    </row>
    <row r="2" spans="1:13" ht="48" customHeight="1" thickBot="1" x14ac:dyDescent="0.2">
      <c r="A2" s="81"/>
      <c r="B2" s="333"/>
      <c r="C2" s="334"/>
      <c r="D2" s="82"/>
      <c r="E2" s="82"/>
      <c r="F2" s="82"/>
      <c r="G2" s="82"/>
      <c r="H2" s="82"/>
      <c r="I2" s="82"/>
      <c r="J2" s="82"/>
      <c r="K2" s="82"/>
      <c r="L2" s="335" t="s">
        <v>0</v>
      </c>
      <c r="M2" s="336"/>
    </row>
    <row r="3" spans="1:13" ht="48" customHeight="1" x14ac:dyDescent="0.15">
      <c r="A3" s="16"/>
      <c r="B3" s="338" t="s">
        <v>1</v>
      </c>
      <c r="C3" s="338"/>
      <c r="D3" s="338"/>
      <c r="E3" s="338"/>
      <c r="F3" s="338"/>
      <c r="G3" s="338"/>
      <c r="H3" s="338"/>
      <c r="I3" s="338"/>
      <c r="J3" s="345"/>
      <c r="K3" s="339" t="s">
        <v>2</v>
      </c>
      <c r="L3" s="341" t="s">
        <v>3</v>
      </c>
      <c r="M3" s="19" t="s">
        <v>4</v>
      </c>
    </row>
    <row r="4" spans="1:13" ht="48" customHeight="1" thickBot="1" x14ac:dyDescent="0.2">
      <c r="A4" s="20" t="s">
        <v>28</v>
      </c>
      <c r="B4" s="21" t="s">
        <v>253</v>
      </c>
      <c r="C4" s="22" t="s">
        <v>6</v>
      </c>
      <c r="D4" s="22" t="s">
        <v>7</v>
      </c>
      <c r="E4" s="22" t="s">
        <v>8</v>
      </c>
      <c r="F4" s="22" t="s">
        <v>9</v>
      </c>
      <c r="G4" s="22" t="s">
        <v>180</v>
      </c>
      <c r="H4" s="22" t="s">
        <v>10</v>
      </c>
      <c r="I4" s="22" t="s">
        <v>11</v>
      </c>
      <c r="J4" s="23" t="s">
        <v>12</v>
      </c>
      <c r="K4" s="340"/>
      <c r="L4" s="342"/>
      <c r="M4" s="24" t="s">
        <v>13</v>
      </c>
    </row>
    <row r="5" spans="1:13" ht="48" customHeight="1" x14ac:dyDescent="0.15">
      <c r="A5" s="25" t="s">
        <v>14</v>
      </c>
      <c r="B5" s="26">
        <v>3481250</v>
      </c>
      <c r="C5" s="26">
        <v>15741120</v>
      </c>
      <c r="D5" s="26">
        <v>71010</v>
      </c>
      <c r="E5" s="26">
        <v>19293380</v>
      </c>
      <c r="F5" s="26">
        <v>533320</v>
      </c>
      <c r="G5" s="26">
        <v>52690</v>
      </c>
      <c r="H5" s="26">
        <v>1000</v>
      </c>
      <c r="I5" s="26">
        <v>2390500</v>
      </c>
      <c r="J5" s="26">
        <v>22270890</v>
      </c>
      <c r="K5" s="26">
        <v>22270890</v>
      </c>
      <c r="L5" s="27">
        <v>3313180</v>
      </c>
      <c r="M5" s="28">
        <v>14.876729219173548</v>
      </c>
    </row>
    <row r="6" spans="1:13" ht="48" customHeight="1" x14ac:dyDescent="0.15">
      <c r="A6" s="29" t="s">
        <v>15</v>
      </c>
      <c r="B6" s="26">
        <v>3690140</v>
      </c>
      <c r="C6" s="30">
        <v>10195300</v>
      </c>
      <c r="D6" s="30">
        <v>76810</v>
      </c>
      <c r="E6" s="30">
        <v>13962250</v>
      </c>
      <c r="F6" s="30">
        <v>576110</v>
      </c>
      <c r="G6" s="30">
        <v>65450</v>
      </c>
      <c r="H6" s="30">
        <v>1460</v>
      </c>
      <c r="I6" s="26">
        <v>2387740</v>
      </c>
      <c r="J6" s="30">
        <v>16993010</v>
      </c>
      <c r="K6" s="30">
        <v>16993010</v>
      </c>
      <c r="L6" s="31">
        <v>2995010</v>
      </c>
      <c r="M6" s="32">
        <v>17.624952848259372</v>
      </c>
    </row>
    <row r="7" spans="1:13" ht="48" customHeight="1" x14ac:dyDescent="0.15">
      <c r="A7" s="29" t="s">
        <v>16</v>
      </c>
      <c r="B7" s="26">
        <v>3428090</v>
      </c>
      <c r="C7" s="30">
        <v>5253360</v>
      </c>
      <c r="D7" s="30">
        <v>73530</v>
      </c>
      <c r="E7" s="30">
        <v>8754980</v>
      </c>
      <c r="F7" s="30">
        <v>648180</v>
      </c>
      <c r="G7" s="30">
        <v>53050</v>
      </c>
      <c r="H7" s="30">
        <v>1050</v>
      </c>
      <c r="I7" s="26">
        <v>2084200</v>
      </c>
      <c r="J7" s="30">
        <v>11541460</v>
      </c>
      <c r="K7" s="30">
        <v>11541460</v>
      </c>
      <c r="L7" s="31">
        <v>1342960</v>
      </c>
      <c r="M7" s="32">
        <v>11.635962867782759</v>
      </c>
    </row>
    <row r="8" spans="1:13" ht="48" customHeight="1" x14ac:dyDescent="0.15">
      <c r="A8" s="29" t="s">
        <v>17</v>
      </c>
      <c r="B8" s="26">
        <v>3261580</v>
      </c>
      <c r="C8" s="30">
        <v>5389640</v>
      </c>
      <c r="D8" s="30">
        <v>73040</v>
      </c>
      <c r="E8" s="30">
        <v>8724260</v>
      </c>
      <c r="F8" s="30">
        <v>631230</v>
      </c>
      <c r="G8" s="30">
        <v>46440</v>
      </c>
      <c r="H8" s="30">
        <v>970</v>
      </c>
      <c r="I8" s="26">
        <v>2161940</v>
      </c>
      <c r="J8" s="30">
        <v>11564840</v>
      </c>
      <c r="K8" s="30">
        <v>11564840</v>
      </c>
      <c r="L8" s="31">
        <v>1279340</v>
      </c>
      <c r="M8" s="32">
        <v>11.062323387093985</v>
      </c>
    </row>
    <row r="9" spans="1:13" ht="48" customHeight="1" x14ac:dyDescent="0.15">
      <c r="A9" s="29" t="s">
        <v>18</v>
      </c>
      <c r="B9" s="26">
        <v>3318450</v>
      </c>
      <c r="C9" s="30">
        <v>7841110</v>
      </c>
      <c r="D9" s="30">
        <v>71760</v>
      </c>
      <c r="E9" s="30">
        <v>11231320</v>
      </c>
      <c r="F9" s="30">
        <v>464000</v>
      </c>
      <c r="G9" s="30">
        <v>83200</v>
      </c>
      <c r="H9" s="30">
        <v>910</v>
      </c>
      <c r="I9" s="26">
        <v>2399750</v>
      </c>
      <c r="J9" s="30">
        <v>14179180</v>
      </c>
      <c r="K9" s="30">
        <v>14179180</v>
      </c>
      <c r="L9" s="31">
        <v>1849770</v>
      </c>
      <c r="M9" s="32">
        <v>13.045676830394987</v>
      </c>
    </row>
    <row r="10" spans="1:13" ht="48" customHeight="1" x14ac:dyDescent="0.15">
      <c r="A10" s="29" t="s">
        <v>19</v>
      </c>
      <c r="B10" s="26">
        <v>3664220</v>
      </c>
      <c r="C10" s="30">
        <v>10724530</v>
      </c>
      <c r="D10" s="30">
        <v>124650</v>
      </c>
      <c r="E10" s="30">
        <v>14513400</v>
      </c>
      <c r="F10" s="30">
        <v>550770</v>
      </c>
      <c r="G10" s="30">
        <v>76320</v>
      </c>
      <c r="H10" s="30">
        <v>1400</v>
      </c>
      <c r="I10" s="26">
        <v>2199110</v>
      </c>
      <c r="J10" s="30">
        <v>17341000</v>
      </c>
      <c r="K10" s="30">
        <v>17341000</v>
      </c>
      <c r="L10" s="31">
        <v>2519570</v>
      </c>
      <c r="M10" s="32">
        <v>14.529554235626549</v>
      </c>
    </row>
    <row r="11" spans="1:13" ht="48" customHeight="1" x14ac:dyDescent="0.15">
      <c r="A11" s="29" t="s">
        <v>20</v>
      </c>
      <c r="B11" s="26">
        <v>3404000</v>
      </c>
      <c r="C11" s="30">
        <v>15780370</v>
      </c>
      <c r="D11" s="30">
        <v>90440</v>
      </c>
      <c r="E11" s="30">
        <v>19274810</v>
      </c>
      <c r="F11" s="30">
        <v>520270</v>
      </c>
      <c r="G11" s="30">
        <v>33340</v>
      </c>
      <c r="H11" s="30">
        <v>1540</v>
      </c>
      <c r="I11" s="26">
        <v>2144690</v>
      </c>
      <c r="J11" s="30">
        <v>21974650</v>
      </c>
      <c r="K11" s="30">
        <v>21974650</v>
      </c>
      <c r="L11" s="31">
        <v>3243130</v>
      </c>
      <c r="M11" s="32">
        <v>14.75850582375601</v>
      </c>
    </row>
    <row r="12" spans="1:13" ht="48" customHeight="1" x14ac:dyDescent="0.15">
      <c r="A12" s="29" t="s">
        <v>21</v>
      </c>
      <c r="B12" s="26">
        <v>3420700</v>
      </c>
      <c r="C12" s="30">
        <v>12043090</v>
      </c>
      <c r="D12" s="30">
        <v>89460</v>
      </c>
      <c r="E12" s="30">
        <v>15553250</v>
      </c>
      <c r="F12" s="30">
        <v>583800</v>
      </c>
      <c r="G12" s="30">
        <v>23640</v>
      </c>
      <c r="H12" s="30">
        <v>1370</v>
      </c>
      <c r="I12" s="26">
        <v>2235000</v>
      </c>
      <c r="J12" s="30">
        <v>18397060</v>
      </c>
      <c r="K12" s="30">
        <v>18397060</v>
      </c>
      <c r="L12" s="31">
        <v>2232310</v>
      </c>
      <c r="M12" s="32">
        <v>12.134058376718889</v>
      </c>
    </row>
    <row r="13" spans="1:13" ht="48" customHeight="1" x14ac:dyDescent="0.15">
      <c r="A13" s="29" t="s">
        <v>22</v>
      </c>
      <c r="B13" s="26">
        <v>3660870</v>
      </c>
      <c r="C13" s="30">
        <v>18464450</v>
      </c>
      <c r="D13" s="30">
        <v>109870</v>
      </c>
      <c r="E13" s="30">
        <v>22235190</v>
      </c>
      <c r="F13" s="30">
        <v>592060</v>
      </c>
      <c r="G13" s="30">
        <v>56890</v>
      </c>
      <c r="H13" s="30">
        <v>2060</v>
      </c>
      <c r="I13" s="26">
        <v>2438180</v>
      </c>
      <c r="J13" s="30">
        <v>25324380</v>
      </c>
      <c r="K13" s="30">
        <v>25324380</v>
      </c>
      <c r="L13" s="31">
        <v>4476510</v>
      </c>
      <c r="M13" s="32">
        <v>17.676681521916827</v>
      </c>
    </row>
    <row r="14" spans="1:13" ht="48" customHeight="1" x14ac:dyDescent="0.15">
      <c r="A14" s="29" t="s">
        <v>23</v>
      </c>
      <c r="B14" s="26">
        <v>2957600</v>
      </c>
      <c r="C14" s="30">
        <v>13108220</v>
      </c>
      <c r="D14" s="30">
        <v>96280</v>
      </c>
      <c r="E14" s="30">
        <v>16162100</v>
      </c>
      <c r="F14" s="30">
        <v>533600</v>
      </c>
      <c r="G14" s="30">
        <v>42670</v>
      </c>
      <c r="H14" s="30">
        <v>2230</v>
      </c>
      <c r="I14" s="26">
        <v>2434600</v>
      </c>
      <c r="J14" s="30">
        <v>19175200</v>
      </c>
      <c r="K14" s="30">
        <v>19175200</v>
      </c>
      <c r="L14" s="31">
        <v>2972530</v>
      </c>
      <c r="M14" s="32">
        <v>15.501950435979808</v>
      </c>
    </row>
    <row r="15" spans="1:13" ht="48" customHeight="1" x14ac:dyDescent="0.15">
      <c r="A15" s="29" t="s">
        <v>24</v>
      </c>
      <c r="B15" s="26">
        <v>2563300</v>
      </c>
      <c r="C15" s="30">
        <v>13119260</v>
      </c>
      <c r="D15" s="30">
        <v>86590</v>
      </c>
      <c r="E15" s="30">
        <v>15769150</v>
      </c>
      <c r="F15" s="30">
        <v>477940</v>
      </c>
      <c r="G15" s="30">
        <v>28830</v>
      </c>
      <c r="H15" s="30">
        <v>1800</v>
      </c>
      <c r="I15" s="26">
        <v>2384910</v>
      </c>
      <c r="J15" s="30">
        <v>18662630</v>
      </c>
      <c r="K15" s="30">
        <v>18662630</v>
      </c>
      <c r="L15" s="31">
        <v>2059770</v>
      </c>
      <c r="M15" s="32">
        <v>11.03686886574936</v>
      </c>
    </row>
    <row r="16" spans="1:13" ht="48" customHeight="1" thickBot="1" x14ac:dyDescent="0.2">
      <c r="A16" s="33" t="s">
        <v>25</v>
      </c>
      <c r="B16" s="26">
        <v>3396180</v>
      </c>
      <c r="C16" s="34">
        <v>9534970</v>
      </c>
      <c r="D16" s="34">
        <v>95710</v>
      </c>
      <c r="E16" s="34">
        <v>13026860</v>
      </c>
      <c r="F16" s="34">
        <v>470620</v>
      </c>
      <c r="G16" s="34">
        <v>46420</v>
      </c>
      <c r="H16" s="34">
        <v>1850</v>
      </c>
      <c r="I16" s="26">
        <v>2311070</v>
      </c>
      <c r="J16" s="34">
        <v>15856820</v>
      </c>
      <c r="K16" s="34">
        <v>15856820</v>
      </c>
      <c r="L16" s="36">
        <v>2967080</v>
      </c>
      <c r="M16" s="37">
        <v>18.71169629219478</v>
      </c>
    </row>
    <row r="17" spans="1:13" ht="48" customHeight="1" thickTop="1" thickBot="1" x14ac:dyDescent="0.2">
      <c r="A17" s="38" t="s">
        <v>29</v>
      </c>
      <c r="B17" s="39">
        <v>40246380</v>
      </c>
      <c r="C17" s="39">
        <v>137195420</v>
      </c>
      <c r="D17" s="39">
        <v>1059150</v>
      </c>
      <c r="E17" s="39">
        <v>178500950</v>
      </c>
      <c r="F17" s="39">
        <v>6581900</v>
      </c>
      <c r="G17" s="39">
        <v>608940</v>
      </c>
      <c r="H17" s="39">
        <v>17640</v>
      </c>
      <c r="I17" s="39">
        <v>27571690</v>
      </c>
      <c r="J17" s="39">
        <v>213281120</v>
      </c>
      <c r="K17" s="39">
        <v>213281120</v>
      </c>
      <c r="L17" s="40">
        <v>31251160</v>
      </c>
      <c r="M17" s="41">
        <v>14.652567465887275</v>
      </c>
    </row>
    <row r="18" spans="1:13" ht="48" customHeight="1" x14ac:dyDescent="0.15">
      <c r="D18" s="42"/>
      <c r="E18" s="42"/>
      <c r="H18" s="42"/>
      <c r="I18" s="42"/>
    </row>
    <row r="19" spans="1:13" ht="48" customHeight="1" x14ac:dyDescent="0.15">
      <c r="A19" s="331"/>
      <c r="B19" s="331"/>
      <c r="C19" s="331"/>
      <c r="D19" s="331"/>
      <c r="E19" s="331"/>
      <c r="F19" s="331"/>
      <c r="G19" s="331"/>
      <c r="H19" s="331"/>
      <c r="I19" s="331"/>
      <c r="J19" s="331"/>
      <c r="K19" s="331"/>
      <c r="L19" s="331"/>
    </row>
  </sheetData>
  <mergeCells count="7">
    <mergeCell ref="A19:L19"/>
    <mergeCell ref="L1:M1"/>
    <mergeCell ref="B2:C2"/>
    <mergeCell ref="L2:M2"/>
    <mergeCell ref="B3:J3"/>
    <mergeCell ref="K3:K4"/>
    <mergeCell ref="L3:L4"/>
  </mergeCells>
  <phoneticPr fontId="3"/>
  <printOptions horizontalCentered="1"/>
  <pageMargins left="0.39370078740157483" right="0.39370078740157483" top="0.78740157480314965" bottom="0.55118110236220474" header="0.51181102362204722" footer="0.23622047244094491"/>
  <pageSetup paperSize="9" scale="65" firstPageNumber="70" orientation="landscape" r:id="rId1"/>
  <headerFooter scaleWithDoc="0" alignWithMargins="0"/>
  <ignoredErrors>
    <ignoredError sqref="A5:A16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view="pageBreakPreview" zoomScale="85" zoomScaleNormal="100" zoomScaleSheetLayoutView="85" workbookViewId="0"/>
  </sheetViews>
  <sheetFormatPr defaultColWidth="10.625" defaultRowHeight="48" customHeight="1" x14ac:dyDescent="0.15"/>
  <cols>
    <col min="1" max="1" width="3.625" style="42" customWidth="1"/>
    <col min="2" max="2" width="12.5" style="42" customWidth="1"/>
    <col min="3" max="3" width="10.625" style="42" customWidth="1"/>
    <col min="4" max="4" width="10.625" style="42"/>
    <col min="5" max="6" width="11.25" style="42" bestFit="1" customWidth="1"/>
    <col min="7" max="7" width="12.5" style="42" bestFit="1" customWidth="1"/>
    <col min="8" max="8" width="13.875" style="42" customWidth="1"/>
    <col min="9" max="250" width="10.625" style="42"/>
    <col min="251" max="251" width="6.75" style="42" customWidth="1"/>
    <col min="252" max="252" width="12.5" style="42" bestFit="1" customWidth="1"/>
    <col min="253" max="254" width="10.625" style="42"/>
    <col min="255" max="256" width="11.25" style="42" bestFit="1" customWidth="1"/>
    <col min="257" max="257" width="12.5" style="42" bestFit="1" customWidth="1"/>
    <col min="258" max="258" width="13.875" style="42" customWidth="1"/>
    <col min="259" max="506" width="10.625" style="42"/>
    <col min="507" max="507" width="6.75" style="42" customWidth="1"/>
    <col min="508" max="508" width="12.5" style="42" bestFit="1" customWidth="1"/>
    <col min="509" max="510" width="10.625" style="42"/>
    <col min="511" max="512" width="11.25" style="42" bestFit="1" customWidth="1"/>
    <col min="513" max="513" width="12.5" style="42" bestFit="1" customWidth="1"/>
    <col min="514" max="514" width="13.875" style="42" customWidth="1"/>
    <col min="515" max="762" width="10.625" style="42"/>
    <col min="763" max="763" width="6.75" style="42" customWidth="1"/>
    <col min="764" max="764" width="12.5" style="42" bestFit="1" customWidth="1"/>
    <col min="765" max="766" width="10.625" style="42"/>
    <col min="767" max="768" width="11.25" style="42" bestFit="1" customWidth="1"/>
    <col min="769" max="769" width="12.5" style="42" bestFit="1" customWidth="1"/>
    <col min="770" max="770" width="13.875" style="42" customWidth="1"/>
    <col min="771" max="1018" width="10.625" style="42"/>
    <col min="1019" max="1019" width="6.75" style="42" customWidth="1"/>
    <col min="1020" max="1020" width="12.5" style="42" bestFit="1" customWidth="1"/>
    <col min="1021" max="1022" width="10.625" style="42"/>
    <col min="1023" max="1024" width="11.25" style="42" bestFit="1" customWidth="1"/>
    <col min="1025" max="1025" width="12.5" style="42" bestFit="1" customWidth="1"/>
    <col min="1026" max="1026" width="13.875" style="42" customWidth="1"/>
    <col min="1027" max="1274" width="10.625" style="42"/>
    <col min="1275" max="1275" width="6.75" style="42" customWidth="1"/>
    <col min="1276" max="1276" width="12.5" style="42" bestFit="1" customWidth="1"/>
    <col min="1277" max="1278" width="10.625" style="42"/>
    <col min="1279" max="1280" width="11.25" style="42" bestFit="1" customWidth="1"/>
    <col min="1281" max="1281" width="12.5" style="42" bestFit="1" customWidth="1"/>
    <col min="1282" max="1282" width="13.875" style="42" customWidth="1"/>
    <col min="1283" max="1530" width="10.625" style="42"/>
    <col min="1531" max="1531" width="6.75" style="42" customWidth="1"/>
    <col min="1532" max="1532" width="12.5" style="42" bestFit="1" customWidth="1"/>
    <col min="1533" max="1534" width="10.625" style="42"/>
    <col min="1535" max="1536" width="11.25" style="42" bestFit="1" customWidth="1"/>
    <col min="1537" max="1537" width="12.5" style="42" bestFit="1" customWidth="1"/>
    <col min="1538" max="1538" width="13.875" style="42" customWidth="1"/>
    <col min="1539" max="1786" width="10.625" style="42"/>
    <col min="1787" max="1787" width="6.75" style="42" customWidth="1"/>
    <col min="1788" max="1788" width="12.5" style="42" bestFit="1" customWidth="1"/>
    <col min="1789" max="1790" width="10.625" style="42"/>
    <col min="1791" max="1792" width="11.25" style="42" bestFit="1" customWidth="1"/>
    <col min="1793" max="1793" width="12.5" style="42" bestFit="1" customWidth="1"/>
    <col min="1794" max="1794" width="13.875" style="42" customWidth="1"/>
    <col min="1795" max="2042" width="10.625" style="42"/>
    <col min="2043" max="2043" width="6.75" style="42" customWidth="1"/>
    <col min="2044" max="2044" width="12.5" style="42" bestFit="1" customWidth="1"/>
    <col min="2045" max="2046" width="10.625" style="42"/>
    <col min="2047" max="2048" width="11.25" style="42" bestFit="1" customWidth="1"/>
    <col min="2049" max="2049" width="12.5" style="42" bestFit="1" customWidth="1"/>
    <col min="2050" max="2050" width="13.875" style="42" customWidth="1"/>
    <col min="2051" max="2298" width="10.625" style="42"/>
    <col min="2299" max="2299" width="6.75" style="42" customWidth="1"/>
    <col min="2300" max="2300" width="12.5" style="42" bestFit="1" customWidth="1"/>
    <col min="2301" max="2302" width="10.625" style="42"/>
    <col min="2303" max="2304" width="11.25" style="42" bestFit="1" customWidth="1"/>
    <col min="2305" max="2305" width="12.5" style="42" bestFit="1" customWidth="1"/>
    <col min="2306" max="2306" width="13.875" style="42" customWidth="1"/>
    <col min="2307" max="2554" width="10.625" style="42"/>
    <col min="2555" max="2555" width="6.75" style="42" customWidth="1"/>
    <col min="2556" max="2556" width="12.5" style="42" bestFit="1" customWidth="1"/>
    <col min="2557" max="2558" width="10.625" style="42"/>
    <col min="2559" max="2560" width="11.25" style="42" bestFit="1" customWidth="1"/>
    <col min="2561" max="2561" width="12.5" style="42" bestFit="1" customWidth="1"/>
    <col min="2562" max="2562" width="13.875" style="42" customWidth="1"/>
    <col min="2563" max="2810" width="10.625" style="42"/>
    <col min="2811" max="2811" width="6.75" style="42" customWidth="1"/>
    <col min="2812" max="2812" width="12.5" style="42" bestFit="1" customWidth="1"/>
    <col min="2813" max="2814" width="10.625" style="42"/>
    <col min="2815" max="2816" width="11.25" style="42" bestFit="1" customWidth="1"/>
    <col min="2817" max="2817" width="12.5" style="42" bestFit="1" customWidth="1"/>
    <col min="2818" max="2818" width="13.875" style="42" customWidth="1"/>
    <col min="2819" max="3066" width="10.625" style="42"/>
    <col min="3067" max="3067" width="6.75" style="42" customWidth="1"/>
    <col min="3068" max="3068" width="12.5" style="42" bestFit="1" customWidth="1"/>
    <col min="3069" max="3070" width="10.625" style="42"/>
    <col min="3071" max="3072" width="11.25" style="42" bestFit="1" customWidth="1"/>
    <col min="3073" max="3073" width="12.5" style="42" bestFit="1" customWidth="1"/>
    <col min="3074" max="3074" width="13.875" style="42" customWidth="1"/>
    <col min="3075" max="3322" width="10.625" style="42"/>
    <col min="3323" max="3323" width="6.75" style="42" customWidth="1"/>
    <col min="3324" max="3324" width="12.5" style="42" bestFit="1" customWidth="1"/>
    <col min="3325" max="3326" width="10.625" style="42"/>
    <col min="3327" max="3328" width="11.25" style="42" bestFit="1" customWidth="1"/>
    <col min="3329" max="3329" width="12.5" style="42" bestFit="1" customWidth="1"/>
    <col min="3330" max="3330" width="13.875" style="42" customWidth="1"/>
    <col min="3331" max="3578" width="10.625" style="42"/>
    <col min="3579" max="3579" width="6.75" style="42" customWidth="1"/>
    <col min="3580" max="3580" width="12.5" style="42" bestFit="1" customWidth="1"/>
    <col min="3581" max="3582" width="10.625" style="42"/>
    <col min="3583" max="3584" width="11.25" style="42" bestFit="1" customWidth="1"/>
    <col min="3585" max="3585" width="12.5" style="42" bestFit="1" customWidth="1"/>
    <col min="3586" max="3586" width="13.875" style="42" customWidth="1"/>
    <col min="3587" max="3834" width="10.625" style="42"/>
    <col min="3835" max="3835" width="6.75" style="42" customWidth="1"/>
    <col min="3836" max="3836" width="12.5" style="42" bestFit="1" customWidth="1"/>
    <col min="3837" max="3838" width="10.625" style="42"/>
    <col min="3839" max="3840" width="11.25" style="42" bestFit="1" customWidth="1"/>
    <col min="3841" max="3841" width="12.5" style="42" bestFit="1" customWidth="1"/>
    <col min="3842" max="3842" width="13.875" style="42" customWidth="1"/>
    <col min="3843" max="4090" width="10.625" style="42"/>
    <col min="4091" max="4091" width="6.75" style="42" customWidth="1"/>
    <col min="4092" max="4092" width="12.5" style="42" bestFit="1" customWidth="1"/>
    <col min="4093" max="4094" width="10.625" style="42"/>
    <col min="4095" max="4096" width="11.25" style="42" bestFit="1" customWidth="1"/>
    <col min="4097" max="4097" width="12.5" style="42" bestFit="1" customWidth="1"/>
    <col min="4098" max="4098" width="13.875" style="42" customWidth="1"/>
    <col min="4099" max="4346" width="10.625" style="42"/>
    <col min="4347" max="4347" width="6.75" style="42" customWidth="1"/>
    <col min="4348" max="4348" width="12.5" style="42" bestFit="1" customWidth="1"/>
    <col min="4349" max="4350" width="10.625" style="42"/>
    <col min="4351" max="4352" width="11.25" style="42" bestFit="1" customWidth="1"/>
    <col min="4353" max="4353" width="12.5" style="42" bestFit="1" customWidth="1"/>
    <col min="4354" max="4354" width="13.875" style="42" customWidth="1"/>
    <col min="4355" max="4602" width="10.625" style="42"/>
    <col min="4603" max="4603" width="6.75" style="42" customWidth="1"/>
    <col min="4604" max="4604" width="12.5" style="42" bestFit="1" customWidth="1"/>
    <col min="4605" max="4606" width="10.625" style="42"/>
    <col min="4607" max="4608" width="11.25" style="42" bestFit="1" customWidth="1"/>
    <col min="4609" max="4609" width="12.5" style="42" bestFit="1" customWidth="1"/>
    <col min="4610" max="4610" width="13.875" style="42" customWidth="1"/>
    <col min="4611" max="4858" width="10.625" style="42"/>
    <col min="4859" max="4859" width="6.75" style="42" customWidth="1"/>
    <col min="4860" max="4860" width="12.5" style="42" bestFit="1" customWidth="1"/>
    <col min="4861" max="4862" width="10.625" style="42"/>
    <col min="4863" max="4864" width="11.25" style="42" bestFit="1" customWidth="1"/>
    <col min="4865" max="4865" width="12.5" style="42" bestFit="1" customWidth="1"/>
    <col min="4866" max="4866" width="13.875" style="42" customWidth="1"/>
    <col min="4867" max="5114" width="10.625" style="42"/>
    <col min="5115" max="5115" width="6.75" style="42" customWidth="1"/>
    <col min="5116" max="5116" width="12.5" style="42" bestFit="1" customWidth="1"/>
    <col min="5117" max="5118" width="10.625" style="42"/>
    <col min="5119" max="5120" width="11.25" style="42" bestFit="1" customWidth="1"/>
    <col min="5121" max="5121" width="12.5" style="42" bestFit="1" customWidth="1"/>
    <col min="5122" max="5122" width="13.875" style="42" customWidth="1"/>
    <col min="5123" max="5370" width="10.625" style="42"/>
    <col min="5371" max="5371" width="6.75" style="42" customWidth="1"/>
    <col min="5372" max="5372" width="12.5" style="42" bestFit="1" customWidth="1"/>
    <col min="5373" max="5374" width="10.625" style="42"/>
    <col min="5375" max="5376" width="11.25" style="42" bestFit="1" customWidth="1"/>
    <col min="5377" max="5377" width="12.5" style="42" bestFit="1" customWidth="1"/>
    <col min="5378" max="5378" width="13.875" style="42" customWidth="1"/>
    <col min="5379" max="5626" width="10.625" style="42"/>
    <col min="5627" max="5627" width="6.75" style="42" customWidth="1"/>
    <col min="5628" max="5628" width="12.5" style="42" bestFit="1" customWidth="1"/>
    <col min="5629" max="5630" width="10.625" style="42"/>
    <col min="5631" max="5632" width="11.25" style="42" bestFit="1" customWidth="1"/>
    <col min="5633" max="5633" width="12.5" style="42" bestFit="1" customWidth="1"/>
    <col min="5634" max="5634" width="13.875" style="42" customWidth="1"/>
    <col min="5635" max="5882" width="10.625" style="42"/>
    <col min="5883" max="5883" width="6.75" style="42" customWidth="1"/>
    <col min="5884" max="5884" width="12.5" style="42" bestFit="1" customWidth="1"/>
    <col min="5885" max="5886" width="10.625" style="42"/>
    <col min="5887" max="5888" width="11.25" style="42" bestFit="1" customWidth="1"/>
    <col min="5889" max="5889" width="12.5" style="42" bestFit="1" customWidth="1"/>
    <col min="5890" max="5890" width="13.875" style="42" customWidth="1"/>
    <col min="5891" max="6138" width="10.625" style="42"/>
    <col min="6139" max="6139" width="6.75" style="42" customWidth="1"/>
    <col min="6140" max="6140" width="12.5" style="42" bestFit="1" customWidth="1"/>
    <col min="6141" max="6142" width="10.625" style="42"/>
    <col min="6143" max="6144" width="11.25" style="42" bestFit="1" customWidth="1"/>
    <col min="6145" max="6145" width="12.5" style="42" bestFit="1" customWidth="1"/>
    <col min="6146" max="6146" width="13.875" style="42" customWidth="1"/>
    <col min="6147" max="6394" width="10.625" style="42"/>
    <col min="6395" max="6395" width="6.75" style="42" customWidth="1"/>
    <col min="6396" max="6396" width="12.5" style="42" bestFit="1" customWidth="1"/>
    <col min="6397" max="6398" width="10.625" style="42"/>
    <col min="6399" max="6400" width="11.25" style="42" bestFit="1" customWidth="1"/>
    <col min="6401" max="6401" width="12.5" style="42" bestFit="1" customWidth="1"/>
    <col min="6402" max="6402" width="13.875" style="42" customWidth="1"/>
    <col min="6403" max="6650" width="10.625" style="42"/>
    <col min="6651" max="6651" width="6.75" style="42" customWidth="1"/>
    <col min="6652" max="6652" width="12.5" style="42" bestFit="1" customWidth="1"/>
    <col min="6653" max="6654" width="10.625" style="42"/>
    <col min="6655" max="6656" width="11.25" style="42" bestFit="1" customWidth="1"/>
    <col min="6657" max="6657" width="12.5" style="42" bestFit="1" customWidth="1"/>
    <col min="6658" max="6658" width="13.875" style="42" customWidth="1"/>
    <col min="6659" max="6906" width="10.625" style="42"/>
    <col min="6907" max="6907" width="6.75" style="42" customWidth="1"/>
    <col min="6908" max="6908" width="12.5" style="42" bestFit="1" customWidth="1"/>
    <col min="6909" max="6910" width="10.625" style="42"/>
    <col min="6911" max="6912" width="11.25" style="42" bestFit="1" customWidth="1"/>
    <col min="6913" max="6913" width="12.5" style="42" bestFit="1" customWidth="1"/>
    <col min="6914" max="6914" width="13.875" style="42" customWidth="1"/>
    <col min="6915" max="7162" width="10.625" style="42"/>
    <col min="7163" max="7163" width="6.75" style="42" customWidth="1"/>
    <col min="7164" max="7164" width="12.5" style="42" bestFit="1" customWidth="1"/>
    <col min="7165" max="7166" width="10.625" style="42"/>
    <col min="7167" max="7168" width="11.25" style="42" bestFit="1" customWidth="1"/>
    <col min="7169" max="7169" width="12.5" style="42" bestFit="1" customWidth="1"/>
    <col min="7170" max="7170" width="13.875" style="42" customWidth="1"/>
    <col min="7171" max="7418" width="10.625" style="42"/>
    <col min="7419" max="7419" width="6.75" style="42" customWidth="1"/>
    <col min="7420" max="7420" width="12.5" style="42" bestFit="1" customWidth="1"/>
    <col min="7421" max="7422" width="10.625" style="42"/>
    <col min="7423" max="7424" width="11.25" style="42" bestFit="1" customWidth="1"/>
    <col min="7425" max="7425" width="12.5" style="42" bestFit="1" customWidth="1"/>
    <col min="7426" max="7426" width="13.875" style="42" customWidth="1"/>
    <col min="7427" max="7674" width="10.625" style="42"/>
    <col min="7675" max="7675" width="6.75" style="42" customWidth="1"/>
    <col min="7676" max="7676" width="12.5" style="42" bestFit="1" customWidth="1"/>
    <col min="7677" max="7678" width="10.625" style="42"/>
    <col min="7679" max="7680" width="11.25" style="42" bestFit="1" customWidth="1"/>
    <col min="7681" max="7681" width="12.5" style="42" bestFit="1" customWidth="1"/>
    <col min="7682" max="7682" width="13.875" style="42" customWidth="1"/>
    <col min="7683" max="7930" width="10.625" style="42"/>
    <col min="7931" max="7931" width="6.75" style="42" customWidth="1"/>
    <col min="7932" max="7932" width="12.5" style="42" bestFit="1" customWidth="1"/>
    <col min="7933" max="7934" width="10.625" style="42"/>
    <col min="7935" max="7936" width="11.25" style="42" bestFit="1" customWidth="1"/>
    <col min="7937" max="7937" width="12.5" style="42" bestFit="1" customWidth="1"/>
    <col min="7938" max="7938" width="13.875" style="42" customWidth="1"/>
    <col min="7939" max="8186" width="10.625" style="42"/>
    <col min="8187" max="8187" width="6.75" style="42" customWidth="1"/>
    <col min="8188" max="8188" width="12.5" style="42" bestFit="1" customWidth="1"/>
    <col min="8189" max="8190" width="10.625" style="42"/>
    <col min="8191" max="8192" width="11.25" style="42" bestFit="1" customWidth="1"/>
    <col min="8193" max="8193" width="12.5" style="42" bestFit="1" customWidth="1"/>
    <col min="8194" max="8194" width="13.875" style="42" customWidth="1"/>
    <col min="8195" max="8442" width="10.625" style="42"/>
    <col min="8443" max="8443" width="6.75" style="42" customWidth="1"/>
    <col min="8444" max="8444" width="12.5" style="42" bestFit="1" customWidth="1"/>
    <col min="8445" max="8446" width="10.625" style="42"/>
    <col min="8447" max="8448" width="11.25" style="42" bestFit="1" customWidth="1"/>
    <col min="8449" max="8449" width="12.5" style="42" bestFit="1" customWidth="1"/>
    <col min="8450" max="8450" width="13.875" style="42" customWidth="1"/>
    <col min="8451" max="8698" width="10.625" style="42"/>
    <col min="8699" max="8699" width="6.75" style="42" customWidth="1"/>
    <col min="8700" max="8700" width="12.5" style="42" bestFit="1" customWidth="1"/>
    <col min="8701" max="8702" width="10.625" style="42"/>
    <col min="8703" max="8704" width="11.25" style="42" bestFit="1" customWidth="1"/>
    <col min="8705" max="8705" width="12.5" style="42" bestFit="1" customWidth="1"/>
    <col min="8706" max="8706" width="13.875" style="42" customWidth="1"/>
    <col min="8707" max="8954" width="10.625" style="42"/>
    <col min="8955" max="8955" width="6.75" style="42" customWidth="1"/>
    <col min="8956" max="8956" width="12.5" style="42" bestFit="1" customWidth="1"/>
    <col min="8957" max="8958" width="10.625" style="42"/>
    <col min="8959" max="8960" width="11.25" style="42" bestFit="1" customWidth="1"/>
    <col min="8961" max="8961" width="12.5" style="42" bestFit="1" customWidth="1"/>
    <col min="8962" max="8962" width="13.875" style="42" customWidth="1"/>
    <col min="8963" max="9210" width="10.625" style="42"/>
    <col min="9211" max="9211" width="6.75" style="42" customWidth="1"/>
    <col min="9212" max="9212" width="12.5" style="42" bestFit="1" customWidth="1"/>
    <col min="9213" max="9214" width="10.625" style="42"/>
    <col min="9215" max="9216" width="11.25" style="42" bestFit="1" customWidth="1"/>
    <col min="9217" max="9217" width="12.5" style="42" bestFit="1" customWidth="1"/>
    <col min="9218" max="9218" width="13.875" style="42" customWidth="1"/>
    <col min="9219" max="9466" width="10.625" style="42"/>
    <col min="9467" max="9467" width="6.75" style="42" customWidth="1"/>
    <col min="9468" max="9468" width="12.5" style="42" bestFit="1" customWidth="1"/>
    <col min="9469" max="9470" width="10.625" style="42"/>
    <col min="9471" max="9472" width="11.25" style="42" bestFit="1" customWidth="1"/>
    <col min="9473" max="9473" width="12.5" style="42" bestFit="1" customWidth="1"/>
    <col min="9474" max="9474" width="13.875" style="42" customWidth="1"/>
    <col min="9475" max="9722" width="10.625" style="42"/>
    <col min="9723" max="9723" width="6.75" style="42" customWidth="1"/>
    <col min="9724" max="9724" width="12.5" style="42" bestFit="1" customWidth="1"/>
    <col min="9725" max="9726" width="10.625" style="42"/>
    <col min="9727" max="9728" width="11.25" style="42" bestFit="1" customWidth="1"/>
    <col min="9729" max="9729" width="12.5" style="42" bestFit="1" customWidth="1"/>
    <col min="9730" max="9730" width="13.875" style="42" customWidth="1"/>
    <col min="9731" max="9978" width="10.625" style="42"/>
    <col min="9979" max="9979" width="6.75" style="42" customWidth="1"/>
    <col min="9980" max="9980" width="12.5" style="42" bestFit="1" customWidth="1"/>
    <col min="9981" max="9982" width="10.625" style="42"/>
    <col min="9983" max="9984" width="11.25" style="42" bestFit="1" customWidth="1"/>
    <col min="9985" max="9985" width="12.5" style="42" bestFit="1" customWidth="1"/>
    <col min="9986" max="9986" width="13.875" style="42" customWidth="1"/>
    <col min="9987" max="10234" width="10.625" style="42"/>
    <col min="10235" max="10235" width="6.75" style="42" customWidth="1"/>
    <col min="10236" max="10236" width="12.5" style="42" bestFit="1" customWidth="1"/>
    <col min="10237" max="10238" width="10.625" style="42"/>
    <col min="10239" max="10240" width="11.25" style="42" bestFit="1" customWidth="1"/>
    <col min="10241" max="10241" width="12.5" style="42" bestFit="1" customWidth="1"/>
    <col min="10242" max="10242" width="13.875" style="42" customWidth="1"/>
    <col min="10243" max="10490" width="10.625" style="42"/>
    <col min="10491" max="10491" width="6.75" style="42" customWidth="1"/>
    <col min="10492" max="10492" width="12.5" style="42" bestFit="1" customWidth="1"/>
    <col min="10493" max="10494" width="10.625" style="42"/>
    <col min="10495" max="10496" width="11.25" style="42" bestFit="1" customWidth="1"/>
    <col min="10497" max="10497" width="12.5" style="42" bestFit="1" customWidth="1"/>
    <col min="10498" max="10498" width="13.875" style="42" customWidth="1"/>
    <col min="10499" max="10746" width="10.625" style="42"/>
    <col min="10747" max="10747" width="6.75" style="42" customWidth="1"/>
    <col min="10748" max="10748" width="12.5" style="42" bestFit="1" customWidth="1"/>
    <col min="10749" max="10750" width="10.625" style="42"/>
    <col min="10751" max="10752" width="11.25" style="42" bestFit="1" customWidth="1"/>
    <col min="10753" max="10753" width="12.5" style="42" bestFit="1" customWidth="1"/>
    <col min="10754" max="10754" width="13.875" style="42" customWidth="1"/>
    <col min="10755" max="11002" width="10.625" style="42"/>
    <col min="11003" max="11003" width="6.75" style="42" customWidth="1"/>
    <col min="11004" max="11004" width="12.5" style="42" bestFit="1" customWidth="1"/>
    <col min="11005" max="11006" width="10.625" style="42"/>
    <col min="11007" max="11008" width="11.25" style="42" bestFit="1" customWidth="1"/>
    <col min="11009" max="11009" width="12.5" style="42" bestFit="1" customWidth="1"/>
    <col min="11010" max="11010" width="13.875" style="42" customWidth="1"/>
    <col min="11011" max="11258" width="10.625" style="42"/>
    <col min="11259" max="11259" width="6.75" style="42" customWidth="1"/>
    <col min="11260" max="11260" width="12.5" style="42" bestFit="1" customWidth="1"/>
    <col min="11261" max="11262" width="10.625" style="42"/>
    <col min="11263" max="11264" width="11.25" style="42" bestFit="1" customWidth="1"/>
    <col min="11265" max="11265" width="12.5" style="42" bestFit="1" customWidth="1"/>
    <col min="11266" max="11266" width="13.875" style="42" customWidth="1"/>
    <col min="11267" max="11514" width="10.625" style="42"/>
    <col min="11515" max="11515" width="6.75" style="42" customWidth="1"/>
    <col min="11516" max="11516" width="12.5" style="42" bestFit="1" customWidth="1"/>
    <col min="11517" max="11518" width="10.625" style="42"/>
    <col min="11519" max="11520" width="11.25" style="42" bestFit="1" customWidth="1"/>
    <col min="11521" max="11521" width="12.5" style="42" bestFit="1" customWidth="1"/>
    <col min="11522" max="11522" width="13.875" style="42" customWidth="1"/>
    <col min="11523" max="11770" width="10.625" style="42"/>
    <col min="11771" max="11771" width="6.75" style="42" customWidth="1"/>
    <col min="11772" max="11772" width="12.5" style="42" bestFit="1" customWidth="1"/>
    <col min="11773" max="11774" width="10.625" style="42"/>
    <col min="11775" max="11776" width="11.25" style="42" bestFit="1" customWidth="1"/>
    <col min="11777" max="11777" width="12.5" style="42" bestFit="1" customWidth="1"/>
    <col min="11778" max="11778" width="13.875" style="42" customWidth="1"/>
    <col min="11779" max="12026" width="10.625" style="42"/>
    <col min="12027" max="12027" width="6.75" style="42" customWidth="1"/>
    <col min="12028" max="12028" width="12.5" style="42" bestFit="1" customWidth="1"/>
    <col min="12029" max="12030" width="10.625" style="42"/>
    <col min="12031" max="12032" width="11.25" style="42" bestFit="1" customWidth="1"/>
    <col min="12033" max="12033" width="12.5" style="42" bestFit="1" customWidth="1"/>
    <col min="12034" max="12034" width="13.875" style="42" customWidth="1"/>
    <col min="12035" max="12282" width="10.625" style="42"/>
    <col min="12283" max="12283" width="6.75" style="42" customWidth="1"/>
    <col min="12284" max="12284" width="12.5" style="42" bestFit="1" customWidth="1"/>
    <col min="12285" max="12286" width="10.625" style="42"/>
    <col min="12287" max="12288" width="11.25" style="42" bestFit="1" customWidth="1"/>
    <col min="12289" max="12289" width="12.5" style="42" bestFit="1" customWidth="1"/>
    <col min="12290" max="12290" width="13.875" style="42" customWidth="1"/>
    <col min="12291" max="12538" width="10.625" style="42"/>
    <col min="12539" max="12539" width="6.75" style="42" customWidth="1"/>
    <col min="12540" max="12540" width="12.5" style="42" bestFit="1" customWidth="1"/>
    <col min="12541" max="12542" width="10.625" style="42"/>
    <col min="12543" max="12544" width="11.25" style="42" bestFit="1" customWidth="1"/>
    <col min="12545" max="12545" width="12.5" style="42" bestFit="1" customWidth="1"/>
    <col min="12546" max="12546" width="13.875" style="42" customWidth="1"/>
    <col min="12547" max="12794" width="10.625" style="42"/>
    <col min="12795" max="12795" width="6.75" style="42" customWidth="1"/>
    <col min="12796" max="12796" width="12.5" style="42" bestFit="1" customWidth="1"/>
    <col min="12797" max="12798" width="10.625" style="42"/>
    <col min="12799" max="12800" width="11.25" style="42" bestFit="1" customWidth="1"/>
    <col min="12801" max="12801" width="12.5" style="42" bestFit="1" customWidth="1"/>
    <col min="12802" max="12802" width="13.875" style="42" customWidth="1"/>
    <col min="12803" max="13050" width="10.625" style="42"/>
    <col min="13051" max="13051" width="6.75" style="42" customWidth="1"/>
    <col min="13052" max="13052" width="12.5" style="42" bestFit="1" customWidth="1"/>
    <col min="13053" max="13054" width="10.625" style="42"/>
    <col min="13055" max="13056" width="11.25" style="42" bestFit="1" customWidth="1"/>
    <col min="13057" max="13057" width="12.5" style="42" bestFit="1" customWidth="1"/>
    <col min="13058" max="13058" width="13.875" style="42" customWidth="1"/>
    <col min="13059" max="13306" width="10.625" style="42"/>
    <col min="13307" max="13307" width="6.75" style="42" customWidth="1"/>
    <col min="13308" max="13308" width="12.5" style="42" bestFit="1" customWidth="1"/>
    <col min="13309" max="13310" width="10.625" style="42"/>
    <col min="13311" max="13312" width="11.25" style="42" bestFit="1" customWidth="1"/>
    <col min="13313" max="13313" width="12.5" style="42" bestFit="1" customWidth="1"/>
    <col min="13314" max="13314" width="13.875" style="42" customWidth="1"/>
    <col min="13315" max="13562" width="10.625" style="42"/>
    <col min="13563" max="13563" width="6.75" style="42" customWidth="1"/>
    <col min="13564" max="13564" width="12.5" style="42" bestFit="1" customWidth="1"/>
    <col min="13565" max="13566" width="10.625" style="42"/>
    <col min="13567" max="13568" width="11.25" style="42" bestFit="1" customWidth="1"/>
    <col min="13569" max="13569" width="12.5" style="42" bestFit="1" customWidth="1"/>
    <col min="13570" max="13570" width="13.875" style="42" customWidth="1"/>
    <col min="13571" max="13818" width="10.625" style="42"/>
    <col min="13819" max="13819" width="6.75" style="42" customWidth="1"/>
    <col min="13820" max="13820" width="12.5" style="42" bestFit="1" customWidth="1"/>
    <col min="13821" max="13822" width="10.625" style="42"/>
    <col min="13823" max="13824" width="11.25" style="42" bestFit="1" customWidth="1"/>
    <col min="13825" max="13825" width="12.5" style="42" bestFit="1" customWidth="1"/>
    <col min="13826" max="13826" width="13.875" style="42" customWidth="1"/>
    <col min="13827" max="14074" width="10.625" style="42"/>
    <col min="14075" max="14075" width="6.75" style="42" customWidth="1"/>
    <col min="14076" max="14076" width="12.5" style="42" bestFit="1" customWidth="1"/>
    <col min="14077" max="14078" width="10.625" style="42"/>
    <col min="14079" max="14080" width="11.25" style="42" bestFit="1" customWidth="1"/>
    <col min="14081" max="14081" width="12.5" style="42" bestFit="1" customWidth="1"/>
    <col min="14082" max="14082" width="13.875" style="42" customWidth="1"/>
    <col min="14083" max="14330" width="10.625" style="42"/>
    <col min="14331" max="14331" width="6.75" style="42" customWidth="1"/>
    <col min="14332" max="14332" width="12.5" style="42" bestFit="1" customWidth="1"/>
    <col min="14333" max="14334" width="10.625" style="42"/>
    <col min="14335" max="14336" width="11.25" style="42" bestFit="1" customWidth="1"/>
    <col min="14337" max="14337" width="12.5" style="42" bestFit="1" customWidth="1"/>
    <col min="14338" max="14338" width="13.875" style="42" customWidth="1"/>
    <col min="14339" max="14586" width="10.625" style="42"/>
    <col min="14587" max="14587" width="6.75" style="42" customWidth="1"/>
    <col min="14588" max="14588" width="12.5" style="42" bestFit="1" customWidth="1"/>
    <col min="14589" max="14590" width="10.625" style="42"/>
    <col min="14591" max="14592" width="11.25" style="42" bestFit="1" customWidth="1"/>
    <col min="14593" max="14593" width="12.5" style="42" bestFit="1" customWidth="1"/>
    <col min="14594" max="14594" width="13.875" style="42" customWidth="1"/>
    <col min="14595" max="14842" width="10.625" style="42"/>
    <col min="14843" max="14843" width="6.75" style="42" customWidth="1"/>
    <col min="14844" max="14844" width="12.5" style="42" bestFit="1" customWidth="1"/>
    <col min="14845" max="14846" width="10.625" style="42"/>
    <col min="14847" max="14848" width="11.25" style="42" bestFit="1" customWidth="1"/>
    <col min="14849" max="14849" width="12.5" style="42" bestFit="1" customWidth="1"/>
    <col min="14850" max="14850" width="13.875" style="42" customWidth="1"/>
    <col min="14851" max="15098" width="10.625" style="42"/>
    <col min="15099" max="15099" width="6.75" style="42" customWidth="1"/>
    <col min="15100" max="15100" width="12.5" style="42" bestFit="1" customWidth="1"/>
    <col min="15101" max="15102" width="10.625" style="42"/>
    <col min="15103" max="15104" width="11.25" style="42" bestFit="1" customWidth="1"/>
    <col min="15105" max="15105" width="12.5" style="42" bestFit="1" customWidth="1"/>
    <col min="15106" max="15106" width="13.875" style="42" customWidth="1"/>
    <col min="15107" max="15354" width="10.625" style="42"/>
    <col min="15355" max="15355" width="6.75" style="42" customWidth="1"/>
    <col min="15356" max="15356" width="12.5" style="42" bestFit="1" customWidth="1"/>
    <col min="15357" max="15358" width="10.625" style="42"/>
    <col min="15359" max="15360" width="11.25" style="42" bestFit="1" customWidth="1"/>
    <col min="15361" max="15361" width="12.5" style="42" bestFit="1" customWidth="1"/>
    <col min="15362" max="15362" width="13.875" style="42" customWidth="1"/>
    <col min="15363" max="15610" width="10.625" style="42"/>
    <col min="15611" max="15611" width="6.75" style="42" customWidth="1"/>
    <col min="15612" max="15612" width="12.5" style="42" bestFit="1" customWidth="1"/>
    <col min="15613" max="15614" width="10.625" style="42"/>
    <col min="15615" max="15616" width="11.25" style="42" bestFit="1" customWidth="1"/>
    <col min="15617" max="15617" width="12.5" style="42" bestFit="1" customWidth="1"/>
    <col min="15618" max="15618" width="13.875" style="42" customWidth="1"/>
    <col min="15619" max="15866" width="10.625" style="42"/>
    <col min="15867" max="15867" width="6.75" style="42" customWidth="1"/>
    <col min="15868" max="15868" width="12.5" style="42" bestFit="1" customWidth="1"/>
    <col min="15869" max="15870" width="10.625" style="42"/>
    <col min="15871" max="15872" width="11.25" style="42" bestFit="1" customWidth="1"/>
    <col min="15873" max="15873" width="12.5" style="42" bestFit="1" customWidth="1"/>
    <col min="15874" max="15874" width="13.875" style="42" customWidth="1"/>
    <col min="15875" max="16122" width="10.625" style="42"/>
    <col min="16123" max="16123" width="6.75" style="42" customWidth="1"/>
    <col min="16124" max="16124" width="12.5" style="42" bestFit="1" customWidth="1"/>
    <col min="16125" max="16126" width="10.625" style="42"/>
    <col min="16127" max="16128" width="11.25" style="42" bestFit="1" customWidth="1"/>
    <col min="16129" max="16129" width="12.5" style="42" bestFit="1" customWidth="1"/>
    <col min="16130" max="16130" width="13.875" style="42" customWidth="1"/>
    <col min="16131" max="16384" width="10.625" style="42"/>
  </cols>
  <sheetData>
    <row r="1" spans="1:8" ht="48" customHeight="1" x14ac:dyDescent="0.15">
      <c r="A1" s="83" t="s">
        <v>36</v>
      </c>
      <c r="B1" s="83"/>
      <c r="C1" s="83"/>
      <c r="D1" s="83"/>
      <c r="E1" s="83"/>
      <c r="F1" s="83"/>
      <c r="G1" s="83"/>
      <c r="H1" s="83"/>
    </row>
    <row r="2" spans="1:8" ht="48" customHeight="1" thickBot="1" x14ac:dyDescent="0.2">
      <c r="H2" s="84" t="s">
        <v>0</v>
      </c>
    </row>
    <row r="3" spans="1:8" ht="36" customHeight="1" x14ac:dyDescent="0.15">
      <c r="A3" s="85"/>
      <c r="B3" s="86" t="s">
        <v>37</v>
      </c>
      <c r="C3" s="87"/>
      <c r="D3" s="87"/>
      <c r="E3" s="87"/>
      <c r="F3" s="86" t="s">
        <v>38</v>
      </c>
      <c r="G3" s="88"/>
      <c r="H3" s="347" t="s">
        <v>39</v>
      </c>
    </row>
    <row r="4" spans="1:8" ht="36" customHeight="1" x14ac:dyDescent="0.15">
      <c r="A4" s="89" t="s">
        <v>5</v>
      </c>
      <c r="B4" s="350" t="s">
        <v>40</v>
      </c>
      <c r="C4" s="351"/>
      <c r="D4" s="352"/>
      <c r="E4" s="353" t="s">
        <v>12</v>
      </c>
      <c r="F4" s="355" t="s">
        <v>41</v>
      </c>
      <c r="G4" s="353" t="s">
        <v>12</v>
      </c>
      <c r="H4" s="348"/>
    </row>
    <row r="5" spans="1:8" ht="36" customHeight="1" thickBot="1" x14ac:dyDescent="0.2">
      <c r="A5" s="90"/>
      <c r="B5" s="91" t="s">
        <v>252</v>
      </c>
      <c r="C5" s="92" t="s">
        <v>42</v>
      </c>
      <c r="D5" s="92" t="s">
        <v>43</v>
      </c>
      <c r="E5" s="354"/>
      <c r="F5" s="354"/>
      <c r="G5" s="354"/>
      <c r="H5" s="349"/>
    </row>
    <row r="6" spans="1:8" ht="48" customHeight="1" x14ac:dyDescent="0.15">
      <c r="A6" s="25" t="s">
        <v>261</v>
      </c>
      <c r="B6" s="26">
        <v>327780</v>
      </c>
      <c r="C6" s="26">
        <v>255280</v>
      </c>
      <c r="D6" s="26">
        <v>154400</v>
      </c>
      <c r="E6" s="30">
        <v>737460</v>
      </c>
      <c r="F6" s="26">
        <v>533320</v>
      </c>
      <c r="G6" s="26">
        <v>533320</v>
      </c>
      <c r="H6" s="77">
        <v>204140</v>
      </c>
    </row>
    <row r="7" spans="1:8" ht="48" customHeight="1" x14ac:dyDescent="0.15">
      <c r="A7" s="29" t="s">
        <v>15</v>
      </c>
      <c r="B7" s="30">
        <v>314290</v>
      </c>
      <c r="C7" s="30">
        <v>224850</v>
      </c>
      <c r="D7" s="26">
        <v>169530</v>
      </c>
      <c r="E7" s="30">
        <v>708670</v>
      </c>
      <c r="F7" s="26">
        <v>576110</v>
      </c>
      <c r="G7" s="26">
        <v>576110</v>
      </c>
      <c r="H7" s="27">
        <v>132560</v>
      </c>
    </row>
    <row r="8" spans="1:8" ht="48" customHeight="1" x14ac:dyDescent="0.15">
      <c r="A8" s="29" t="s">
        <v>256</v>
      </c>
      <c r="B8" s="30">
        <v>309250</v>
      </c>
      <c r="C8" s="30">
        <v>264680</v>
      </c>
      <c r="D8" s="26">
        <v>157470</v>
      </c>
      <c r="E8" s="30">
        <v>731400</v>
      </c>
      <c r="F8" s="26">
        <v>648180</v>
      </c>
      <c r="G8" s="26">
        <v>648180</v>
      </c>
      <c r="H8" s="27">
        <v>83220</v>
      </c>
    </row>
    <row r="9" spans="1:8" ht="48" customHeight="1" x14ac:dyDescent="0.15">
      <c r="A9" s="29" t="s">
        <v>276</v>
      </c>
      <c r="B9" s="30">
        <v>409050</v>
      </c>
      <c r="C9" s="30">
        <v>202730</v>
      </c>
      <c r="D9" s="26">
        <v>119590</v>
      </c>
      <c r="E9" s="30">
        <v>731370</v>
      </c>
      <c r="F9" s="26">
        <v>631230</v>
      </c>
      <c r="G9" s="26">
        <v>631230</v>
      </c>
      <c r="H9" s="27">
        <v>100140</v>
      </c>
    </row>
    <row r="10" spans="1:8" ht="48" customHeight="1" x14ac:dyDescent="0.15">
      <c r="A10" s="29" t="s">
        <v>264</v>
      </c>
      <c r="B10" s="30">
        <v>362350</v>
      </c>
      <c r="C10" s="30">
        <v>197880</v>
      </c>
      <c r="D10" s="26">
        <v>130210</v>
      </c>
      <c r="E10" s="30">
        <v>690440</v>
      </c>
      <c r="F10" s="26">
        <v>464000</v>
      </c>
      <c r="G10" s="26">
        <v>464000</v>
      </c>
      <c r="H10" s="27">
        <v>226440</v>
      </c>
    </row>
    <row r="11" spans="1:8" ht="48" customHeight="1" x14ac:dyDescent="0.15">
      <c r="A11" s="29" t="s">
        <v>257</v>
      </c>
      <c r="B11" s="30">
        <v>337980</v>
      </c>
      <c r="C11" s="30">
        <v>228420</v>
      </c>
      <c r="D11" s="26">
        <v>127970</v>
      </c>
      <c r="E11" s="30">
        <v>694370</v>
      </c>
      <c r="F11" s="26">
        <v>550770</v>
      </c>
      <c r="G11" s="26">
        <v>550770</v>
      </c>
      <c r="H11" s="27">
        <v>143600</v>
      </c>
    </row>
    <row r="12" spans="1:8" ht="48" customHeight="1" x14ac:dyDescent="0.15">
      <c r="A12" s="29" t="s">
        <v>277</v>
      </c>
      <c r="B12" s="30">
        <v>309860</v>
      </c>
      <c r="C12" s="30">
        <v>191350</v>
      </c>
      <c r="D12" s="26">
        <v>129860</v>
      </c>
      <c r="E12" s="30">
        <v>631070</v>
      </c>
      <c r="F12" s="26">
        <v>520270</v>
      </c>
      <c r="G12" s="26">
        <v>520270</v>
      </c>
      <c r="H12" s="27">
        <v>110800</v>
      </c>
    </row>
    <row r="13" spans="1:8" ht="48" customHeight="1" x14ac:dyDescent="0.15">
      <c r="A13" s="29" t="s">
        <v>266</v>
      </c>
      <c r="B13" s="30">
        <v>312240</v>
      </c>
      <c r="C13" s="30">
        <v>210690</v>
      </c>
      <c r="D13" s="26">
        <v>143380</v>
      </c>
      <c r="E13" s="30">
        <v>666310</v>
      </c>
      <c r="F13" s="26">
        <v>583800</v>
      </c>
      <c r="G13" s="26">
        <v>583800</v>
      </c>
      <c r="H13" s="27">
        <v>82510</v>
      </c>
    </row>
    <row r="14" spans="1:8" ht="48" customHeight="1" x14ac:dyDescent="0.15">
      <c r="A14" s="29" t="s">
        <v>22</v>
      </c>
      <c r="B14" s="30">
        <v>392340</v>
      </c>
      <c r="C14" s="30">
        <v>262400</v>
      </c>
      <c r="D14" s="26">
        <v>130350</v>
      </c>
      <c r="E14" s="30">
        <v>785090</v>
      </c>
      <c r="F14" s="26">
        <v>592060</v>
      </c>
      <c r="G14" s="26">
        <v>592060</v>
      </c>
      <c r="H14" s="27">
        <v>193030</v>
      </c>
    </row>
    <row r="15" spans="1:8" ht="48" customHeight="1" x14ac:dyDescent="0.15">
      <c r="A15" s="29" t="s">
        <v>23</v>
      </c>
      <c r="B15" s="30">
        <v>256990</v>
      </c>
      <c r="C15" s="30">
        <v>140340</v>
      </c>
      <c r="D15" s="26">
        <v>178360</v>
      </c>
      <c r="E15" s="30">
        <v>575690</v>
      </c>
      <c r="F15" s="26">
        <v>533600</v>
      </c>
      <c r="G15" s="26">
        <v>533600</v>
      </c>
      <c r="H15" s="27">
        <v>42090</v>
      </c>
    </row>
    <row r="16" spans="1:8" ht="48" customHeight="1" x14ac:dyDescent="0.15">
      <c r="A16" s="29" t="s">
        <v>278</v>
      </c>
      <c r="B16" s="30">
        <v>277640</v>
      </c>
      <c r="C16" s="30">
        <v>195020</v>
      </c>
      <c r="D16" s="26">
        <v>149510</v>
      </c>
      <c r="E16" s="30">
        <v>622170</v>
      </c>
      <c r="F16" s="26">
        <v>477940</v>
      </c>
      <c r="G16" s="26">
        <v>477940</v>
      </c>
      <c r="H16" s="27">
        <v>144230</v>
      </c>
    </row>
    <row r="17" spans="1:8" ht="48" customHeight="1" thickBot="1" x14ac:dyDescent="0.2">
      <c r="A17" s="93" t="s">
        <v>268</v>
      </c>
      <c r="B17" s="94">
        <v>330930</v>
      </c>
      <c r="C17" s="94">
        <v>178700</v>
      </c>
      <c r="D17" s="26">
        <v>145850</v>
      </c>
      <c r="E17" s="94">
        <v>655480</v>
      </c>
      <c r="F17" s="26">
        <v>470620</v>
      </c>
      <c r="G17" s="26">
        <v>470620</v>
      </c>
      <c r="H17" s="27">
        <v>184860</v>
      </c>
    </row>
    <row r="18" spans="1:8" ht="48" customHeight="1" thickTop="1" thickBot="1" x14ac:dyDescent="0.2">
      <c r="A18" s="95" t="s">
        <v>12</v>
      </c>
      <c r="B18" s="39">
        <v>3940700</v>
      </c>
      <c r="C18" s="39">
        <v>2552340</v>
      </c>
      <c r="D18" s="39">
        <v>1736480</v>
      </c>
      <c r="E18" s="39">
        <v>8229520</v>
      </c>
      <c r="F18" s="39">
        <v>6581900</v>
      </c>
      <c r="G18" s="39">
        <v>6581900</v>
      </c>
      <c r="H18" s="40">
        <v>1647620</v>
      </c>
    </row>
    <row r="20" spans="1:8" ht="48" customHeight="1" x14ac:dyDescent="0.15">
      <c r="A20" s="346"/>
      <c r="B20" s="346"/>
      <c r="C20" s="346"/>
      <c r="D20" s="346"/>
      <c r="E20" s="346"/>
      <c r="F20" s="346"/>
      <c r="G20" s="346"/>
      <c r="H20" s="346"/>
    </row>
  </sheetData>
  <mergeCells count="6">
    <mergeCell ref="A20:H20"/>
    <mergeCell ref="H3:H5"/>
    <mergeCell ref="B4:D4"/>
    <mergeCell ref="E4:E5"/>
    <mergeCell ref="F4:F5"/>
    <mergeCell ref="G4:G5"/>
  </mergeCells>
  <phoneticPr fontId="3"/>
  <printOptions horizontalCentered="1"/>
  <pageMargins left="0.39370078740157483" right="0.39370078740157483" top="0.78740157480314965" bottom="0.55118110236220474" header="0.51181102362204722" footer="0.23622047244094491"/>
  <pageSetup paperSize="9" scale="99" firstPageNumber="70" orientation="portrait" r:id="rId1"/>
  <headerFooter scaleWithDoc="0" alignWithMargins="0"/>
  <ignoredErrors>
    <ignoredError sqref="A6:A17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view="pageBreakPreview" zoomScale="70" zoomScaleNormal="80" zoomScaleSheetLayoutView="70" workbookViewId="0">
      <selection sqref="A1:H1"/>
    </sheetView>
  </sheetViews>
  <sheetFormatPr defaultColWidth="11.625" defaultRowHeight="32.1" customHeight="1" x14ac:dyDescent="0.15"/>
  <cols>
    <col min="1" max="1" width="3.5" style="14" customWidth="1"/>
    <col min="2" max="3" width="8.625" style="14" customWidth="1"/>
    <col min="4" max="8" width="16.625" style="14" customWidth="1"/>
    <col min="9" max="251" width="11.625" style="14"/>
    <col min="252" max="254" width="8.625" style="14" customWidth="1"/>
    <col min="255" max="259" width="16.625" style="14" customWidth="1"/>
    <col min="260" max="507" width="11.625" style="14"/>
    <col min="508" max="510" width="8.625" style="14" customWidth="1"/>
    <col min="511" max="515" width="16.625" style="14" customWidth="1"/>
    <col min="516" max="763" width="11.625" style="14"/>
    <col min="764" max="766" width="8.625" style="14" customWidth="1"/>
    <col min="767" max="771" width="16.625" style="14" customWidth="1"/>
    <col min="772" max="1019" width="11.625" style="14"/>
    <col min="1020" max="1022" width="8.625" style="14" customWidth="1"/>
    <col min="1023" max="1027" width="16.625" style="14" customWidth="1"/>
    <col min="1028" max="1275" width="11.625" style="14"/>
    <col min="1276" max="1278" width="8.625" style="14" customWidth="1"/>
    <col min="1279" max="1283" width="16.625" style="14" customWidth="1"/>
    <col min="1284" max="1531" width="11.625" style="14"/>
    <col min="1532" max="1534" width="8.625" style="14" customWidth="1"/>
    <col min="1535" max="1539" width="16.625" style="14" customWidth="1"/>
    <col min="1540" max="1787" width="11.625" style="14"/>
    <col min="1788" max="1790" width="8.625" style="14" customWidth="1"/>
    <col min="1791" max="1795" width="16.625" style="14" customWidth="1"/>
    <col min="1796" max="2043" width="11.625" style="14"/>
    <col min="2044" max="2046" width="8.625" style="14" customWidth="1"/>
    <col min="2047" max="2051" width="16.625" style="14" customWidth="1"/>
    <col min="2052" max="2299" width="11.625" style="14"/>
    <col min="2300" max="2302" width="8.625" style="14" customWidth="1"/>
    <col min="2303" max="2307" width="16.625" style="14" customWidth="1"/>
    <col min="2308" max="2555" width="11.625" style="14"/>
    <col min="2556" max="2558" width="8.625" style="14" customWidth="1"/>
    <col min="2559" max="2563" width="16.625" style="14" customWidth="1"/>
    <col min="2564" max="2811" width="11.625" style="14"/>
    <col min="2812" max="2814" width="8.625" style="14" customWidth="1"/>
    <col min="2815" max="2819" width="16.625" style="14" customWidth="1"/>
    <col min="2820" max="3067" width="11.625" style="14"/>
    <col min="3068" max="3070" width="8.625" style="14" customWidth="1"/>
    <col min="3071" max="3075" width="16.625" style="14" customWidth="1"/>
    <col min="3076" max="3323" width="11.625" style="14"/>
    <col min="3324" max="3326" width="8.625" style="14" customWidth="1"/>
    <col min="3327" max="3331" width="16.625" style="14" customWidth="1"/>
    <col min="3332" max="3579" width="11.625" style="14"/>
    <col min="3580" max="3582" width="8.625" style="14" customWidth="1"/>
    <col min="3583" max="3587" width="16.625" style="14" customWidth="1"/>
    <col min="3588" max="3835" width="11.625" style="14"/>
    <col min="3836" max="3838" width="8.625" style="14" customWidth="1"/>
    <col min="3839" max="3843" width="16.625" style="14" customWidth="1"/>
    <col min="3844" max="4091" width="11.625" style="14"/>
    <col min="4092" max="4094" width="8.625" style="14" customWidth="1"/>
    <col min="4095" max="4099" width="16.625" style="14" customWidth="1"/>
    <col min="4100" max="4347" width="11.625" style="14"/>
    <col min="4348" max="4350" width="8.625" style="14" customWidth="1"/>
    <col min="4351" max="4355" width="16.625" style="14" customWidth="1"/>
    <col min="4356" max="4603" width="11.625" style="14"/>
    <col min="4604" max="4606" width="8.625" style="14" customWidth="1"/>
    <col min="4607" max="4611" width="16.625" style="14" customWidth="1"/>
    <col min="4612" max="4859" width="11.625" style="14"/>
    <col min="4860" max="4862" width="8.625" style="14" customWidth="1"/>
    <col min="4863" max="4867" width="16.625" style="14" customWidth="1"/>
    <col min="4868" max="5115" width="11.625" style="14"/>
    <col min="5116" max="5118" width="8.625" style="14" customWidth="1"/>
    <col min="5119" max="5123" width="16.625" style="14" customWidth="1"/>
    <col min="5124" max="5371" width="11.625" style="14"/>
    <col min="5372" max="5374" width="8.625" style="14" customWidth="1"/>
    <col min="5375" max="5379" width="16.625" style="14" customWidth="1"/>
    <col min="5380" max="5627" width="11.625" style="14"/>
    <col min="5628" max="5630" width="8.625" style="14" customWidth="1"/>
    <col min="5631" max="5635" width="16.625" style="14" customWidth="1"/>
    <col min="5636" max="5883" width="11.625" style="14"/>
    <col min="5884" max="5886" width="8.625" style="14" customWidth="1"/>
    <col min="5887" max="5891" width="16.625" style="14" customWidth="1"/>
    <col min="5892" max="6139" width="11.625" style="14"/>
    <col min="6140" max="6142" width="8.625" style="14" customWidth="1"/>
    <col min="6143" max="6147" width="16.625" style="14" customWidth="1"/>
    <col min="6148" max="6395" width="11.625" style="14"/>
    <col min="6396" max="6398" width="8.625" style="14" customWidth="1"/>
    <col min="6399" max="6403" width="16.625" style="14" customWidth="1"/>
    <col min="6404" max="6651" width="11.625" style="14"/>
    <col min="6652" max="6654" width="8.625" style="14" customWidth="1"/>
    <col min="6655" max="6659" width="16.625" style="14" customWidth="1"/>
    <col min="6660" max="6907" width="11.625" style="14"/>
    <col min="6908" max="6910" width="8.625" style="14" customWidth="1"/>
    <col min="6911" max="6915" width="16.625" style="14" customWidth="1"/>
    <col min="6916" max="7163" width="11.625" style="14"/>
    <col min="7164" max="7166" width="8.625" style="14" customWidth="1"/>
    <col min="7167" max="7171" width="16.625" style="14" customWidth="1"/>
    <col min="7172" max="7419" width="11.625" style="14"/>
    <col min="7420" max="7422" width="8.625" style="14" customWidth="1"/>
    <col min="7423" max="7427" width="16.625" style="14" customWidth="1"/>
    <col min="7428" max="7675" width="11.625" style="14"/>
    <col min="7676" max="7678" width="8.625" style="14" customWidth="1"/>
    <col min="7679" max="7683" width="16.625" style="14" customWidth="1"/>
    <col min="7684" max="7931" width="11.625" style="14"/>
    <col min="7932" max="7934" width="8.625" style="14" customWidth="1"/>
    <col min="7935" max="7939" width="16.625" style="14" customWidth="1"/>
    <col min="7940" max="8187" width="11.625" style="14"/>
    <col min="8188" max="8190" width="8.625" style="14" customWidth="1"/>
    <col min="8191" max="8195" width="16.625" style="14" customWidth="1"/>
    <col min="8196" max="8443" width="11.625" style="14"/>
    <col min="8444" max="8446" width="8.625" style="14" customWidth="1"/>
    <col min="8447" max="8451" width="16.625" style="14" customWidth="1"/>
    <col min="8452" max="8699" width="11.625" style="14"/>
    <col min="8700" max="8702" width="8.625" style="14" customWidth="1"/>
    <col min="8703" max="8707" width="16.625" style="14" customWidth="1"/>
    <col min="8708" max="8955" width="11.625" style="14"/>
    <col min="8956" max="8958" width="8.625" style="14" customWidth="1"/>
    <col min="8959" max="8963" width="16.625" style="14" customWidth="1"/>
    <col min="8964" max="9211" width="11.625" style="14"/>
    <col min="9212" max="9214" width="8.625" style="14" customWidth="1"/>
    <col min="9215" max="9219" width="16.625" style="14" customWidth="1"/>
    <col min="9220" max="9467" width="11.625" style="14"/>
    <col min="9468" max="9470" width="8.625" style="14" customWidth="1"/>
    <col min="9471" max="9475" width="16.625" style="14" customWidth="1"/>
    <col min="9476" max="9723" width="11.625" style="14"/>
    <col min="9724" max="9726" width="8.625" style="14" customWidth="1"/>
    <col min="9727" max="9731" width="16.625" style="14" customWidth="1"/>
    <col min="9732" max="9979" width="11.625" style="14"/>
    <col min="9980" max="9982" width="8.625" style="14" customWidth="1"/>
    <col min="9983" max="9987" width="16.625" style="14" customWidth="1"/>
    <col min="9988" max="10235" width="11.625" style="14"/>
    <col min="10236" max="10238" width="8.625" style="14" customWidth="1"/>
    <col min="10239" max="10243" width="16.625" style="14" customWidth="1"/>
    <col min="10244" max="10491" width="11.625" style="14"/>
    <col min="10492" max="10494" width="8.625" style="14" customWidth="1"/>
    <col min="10495" max="10499" width="16.625" style="14" customWidth="1"/>
    <col min="10500" max="10747" width="11.625" style="14"/>
    <col min="10748" max="10750" width="8.625" style="14" customWidth="1"/>
    <col min="10751" max="10755" width="16.625" style="14" customWidth="1"/>
    <col min="10756" max="11003" width="11.625" style="14"/>
    <col min="11004" max="11006" width="8.625" style="14" customWidth="1"/>
    <col min="11007" max="11011" width="16.625" style="14" customWidth="1"/>
    <col min="11012" max="11259" width="11.625" style="14"/>
    <col min="11260" max="11262" width="8.625" style="14" customWidth="1"/>
    <col min="11263" max="11267" width="16.625" style="14" customWidth="1"/>
    <col min="11268" max="11515" width="11.625" style="14"/>
    <col min="11516" max="11518" width="8.625" style="14" customWidth="1"/>
    <col min="11519" max="11523" width="16.625" style="14" customWidth="1"/>
    <col min="11524" max="11771" width="11.625" style="14"/>
    <col min="11772" max="11774" width="8.625" style="14" customWidth="1"/>
    <col min="11775" max="11779" width="16.625" style="14" customWidth="1"/>
    <col min="11780" max="12027" width="11.625" style="14"/>
    <col min="12028" max="12030" width="8.625" style="14" customWidth="1"/>
    <col min="12031" max="12035" width="16.625" style="14" customWidth="1"/>
    <col min="12036" max="12283" width="11.625" style="14"/>
    <col min="12284" max="12286" width="8.625" style="14" customWidth="1"/>
    <col min="12287" max="12291" width="16.625" style="14" customWidth="1"/>
    <col min="12292" max="12539" width="11.625" style="14"/>
    <col min="12540" max="12542" width="8.625" style="14" customWidth="1"/>
    <col min="12543" max="12547" width="16.625" style="14" customWidth="1"/>
    <col min="12548" max="12795" width="11.625" style="14"/>
    <col min="12796" max="12798" width="8.625" style="14" customWidth="1"/>
    <col min="12799" max="12803" width="16.625" style="14" customWidth="1"/>
    <col min="12804" max="13051" width="11.625" style="14"/>
    <col min="13052" max="13054" width="8.625" style="14" customWidth="1"/>
    <col min="13055" max="13059" width="16.625" style="14" customWidth="1"/>
    <col min="13060" max="13307" width="11.625" style="14"/>
    <col min="13308" max="13310" width="8.625" style="14" customWidth="1"/>
    <col min="13311" max="13315" width="16.625" style="14" customWidth="1"/>
    <col min="13316" max="13563" width="11.625" style="14"/>
    <col min="13564" max="13566" width="8.625" style="14" customWidth="1"/>
    <col min="13567" max="13571" width="16.625" style="14" customWidth="1"/>
    <col min="13572" max="13819" width="11.625" style="14"/>
    <col min="13820" max="13822" width="8.625" style="14" customWidth="1"/>
    <col min="13823" max="13827" width="16.625" style="14" customWidth="1"/>
    <col min="13828" max="14075" width="11.625" style="14"/>
    <col min="14076" max="14078" width="8.625" style="14" customWidth="1"/>
    <col min="14079" max="14083" width="16.625" style="14" customWidth="1"/>
    <col min="14084" max="14331" width="11.625" style="14"/>
    <col min="14332" max="14334" width="8.625" style="14" customWidth="1"/>
    <col min="14335" max="14339" width="16.625" style="14" customWidth="1"/>
    <col min="14340" max="14587" width="11.625" style="14"/>
    <col min="14588" max="14590" width="8.625" style="14" customWidth="1"/>
    <col min="14591" max="14595" width="16.625" style="14" customWidth="1"/>
    <col min="14596" max="14843" width="11.625" style="14"/>
    <col min="14844" max="14846" width="8.625" style="14" customWidth="1"/>
    <col min="14847" max="14851" width="16.625" style="14" customWidth="1"/>
    <col min="14852" max="15099" width="11.625" style="14"/>
    <col min="15100" max="15102" width="8.625" style="14" customWidth="1"/>
    <col min="15103" max="15107" width="16.625" style="14" customWidth="1"/>
    <col min="15108" max="15355" width="11.625" style="14"/>
    <col min="15356" max="15358" width="8.625" style="14" customWidth="1"/>
    <col min="15359" max="15363" width="16.625" style="14" customWidth="1"/>
    <col min="15364" max="15611" width="11.625" style="14"/>
    <col min="15612" max="15614" width="8.625" style="14" customWidth="1"/>
    <col min="15615" max="15619" width="16.625" style="14" customWidth="1"/>
    <col min="15620" max="15867" width="11.625" style="14"/>
    <col min="15868" max="15870" width="8.625" style="14" customWidth="1"/>
    <col min="15871" max="15875" width="16.625" style="14" customWidth="1"/>
    <col min="15876" max="16123" width="11.625" style="14"/>
    <col min="16124" max="16126" width="8.625" style="14" customWidth="1"/>
    <col min="16127" max="16131" width="16.625" style="14" customWidth="1"/>
    <col min="16132" max="16384" width="11.625" style="14"/>
  </cols>
  <sheetData>
    <row r="1" spans="1:8" ht="32.1" customHeight="1" x14ac:dyDescent="0.15">
      <c r="A1" s="356" t="s">
        <v>44</v>
      </c>
      <c r="B1" s="356"/>
      <c r="C1" s="356"/>
      <c r="D1" s="356"/>
      <c r="E1" s="356"/>
      <c r="F1" s="356"/>
      <c r="G1" s="356"/>
      <c r="H1" s="356"/>
    </row>
    <row r="2" spans="1:8" ht="30" customHeight="1" thickBot="1" x14ac:dyDescent="0.2">
      <c r="A2" s="96"/>
      <c r="B2" s="96"/>
      <c r="C2" s="42"/>
      <c r="D2" s="42"/>
      <c r="E2" s="42"/>
      <c r="F2" s="42"/>
      <c r="G2" s="97"/>
      <c r="H2" s="97" t="s">
        <v>45</v>
      </c>
    </row>
    <row r="3" spans="1:8" ht="30" customHeight="1" x14ac:dyDescent="0.15">
      <c r="A3" s="357" t="s">
        <v>5</v>
      </c>
      <c r="B3" s="359" t="s">
        <v>46</v>
      </c>
      <c r="C3" s="360"/>
      <c r="D3" s="361" t="s">
        <v>47</v>
      </c>
      <c r="E3" s="361"/>
      <c r="F3" s="362"/>
      <c r="G3" s="363" t="s">
        <v>48</v>
      </c>
      <c r="H3" s="364"/>
    </row>
    <row r="4" spans="1:8" ht="30" customHeight="1" thickBot="1" x14ac:dyDescent="0.2">
      <c r="A4" s="358"/>
      <c r="B4" s="98" t="s">
        <v>49</v>
      </c>
      <c r="C4" s="99" t="s">
        <v>279</v>
      </c>
      <c r="D4" s="92" t="s">
        <v>50</v>
      </c>
      <c r="E4" s="92" t="s">
        <v>279</v>
      </c>
      <c r="F4" s="100" t="s">
        <v>12</v>
      </c>
      <c r="G4" s="92" t="s">
        <v>50</v>
      </c>
      <c r="H4" s="101" t="s">
        <v>280</v>
      </c>
    </row>
    <row r="5" spans="1:8" ht="30" customHeight="1" x14ac:dyDescent="0.15">
      <c r="A5" s="25" t="s">
        <v>261</v>
      </c>
      <c r="B5" s="26">
        <v>21</v>
      </c>
      <c r="C5" s="26">
        <v>21</v>
      </c>
      <c r="D5" s="26">
        <v>10032780</v>
      </c>
      <c r="E5" s="30">
        <v>3417480</v>
      </c>
      <c r="F5" s="26">
        <v>13450260</v>
      </c>
      <c r="G5" s="76">
        <v>477751</v>
      </c>
      <c r="H5" s="102">
        <v>162740</v>
      </c>
    </row>
    <row r="6" spans="1:8" ht="30" customHeight="1" x14ac:dyDescent="0.15">
      <c r="A6" s="29" t="s">
        <v>262</v>
      </c>
      <c r="B6" s="30">
        <v>19</v>
      </c>
      <c r="C6" s="30">
        <v>19</v>
      </c>
      <c r="D6" s="30">
        <v>8539880</v>
      </c>
      <c r="E6" s="30">
        <v>3842450</v>
      </c>
      <c r="F6" s="30">
        <v>12382330</v>
      </c>
      <c r="G6" s="26">
        <v>449467</v>
      </c>
      <c r="H6" s="102">
        <v>202234</v>
      </c>
    </row>
    <row r="7" spans="1:8" ht="30" customHeight="1" x14ac:dyDescent="0.15">
      <c r="A7" s="29" t="s">
        <v>256</v>
      </c>
      <c r="B7" s="30">
        <v>22</v>
      </c>
      <c r="C7" s="30">
        <v>22</v>
      </c>
      <c r="D7" s="30">
        <v>9130720</v>
      </c>
      <c r="E7" s="30">
        <v>3531500</v>
      </c>
      <c r="F7" s="30">
        <v>12662220</v>
      </c>
      <c r="G7" s="26">
        <v>415033</v>
      </c>
      <c r="H7" s="102">
        <v>160523</v>
      </c>
    </row>
    <row r="8" spans="1:8" ht="30" customHeight="1" x14ac:dyDescent="0.15">
      <c r="A8" s="29" t="s">
        <v>263</v>
      </c>
      <c r="B8" s="30">
        <v>20</v>
      </c>
      <c r="C8" s="30">
        <v>20</v>
      </c>
      <c r="D8" s="30">
        <v>8422560</v>
      </c>
      <c r="E8" s="30">
        <v>2985630</v>
      </c>
      <c r="F8" s="30">
        <v>11408190</v>
      </c>
      <c r="G8" s="26">
        <v>421128</v>
      </c>
      <c r="H8" s="102">
        <v>149282</v>
      </c>
    </row>
    <row r="9" spans="1:8" ht="30" customHeight="1" x14ac:dyDescent="0.15">
      <c r="A9" s="29" t="s">
        <v>264</v>
      </c>
      <c r="B9" s="30">
        <v>21</v>
      </c>
      <c r="C9" s="30">
        <v>21</v>
      </c>
      <c r="D9" s="30">
        <v>7755360</v>
      </c>
      <c r="E9" s="30">
        <v>3974570</v>
      </c>
      <c r="F9" s="30">
        <v>11729930</v>
      </c>
      <c r="G9" s="26">
        <v>369303</v>
      </c>
      <c r="H9" s="102">
        <v>189265</v>
      </c>
    </row>
    <row r="10" spans="1:8" ht="30" customHeight="1" x14ac:dyDescent="0.15">
      <c r="A10" s="29" t="s">
        <v>257</v>
      </c>
      <c r="B10" s="30">
        <v>20</v>
      </c>
      <c r="C10" s="30">
        <v>20</v>
      </c>
      <c r="D10" s="30">
        <v>6179170</v>
      </c>
      <c r="E10" s="30">
        <v>5211070</v>
      </c>
      <c r="F10" s="30">
        <v>11390240</v>
      </c>
      <c r="G10" s="26">
        <v>308959</v>
      </c>
      <c r="H10" s="102">
        <v>260554</v>
      </c>
    </row>
    <row r="11" spans="1:8" ht="30" customHeight="1" x14ac:dyDescent="0.15">
      <c r="A11" s="29" t="s">
        <v>265</v>
      </c>
      <c r="B11" s="30">
        <v>21</v>
      </c>
      <c r="C11" s="30">
        <v>21</v>
      </c>
      <c r="D11" s="30">
        <v>7525350</v>
      </c>
      <c r="E11" s="30">
        <v>4771750</v>
      </c>
      <c r="F11" s="30">
        <v>12297100</v>
      </c>
      <c r="G11" s="26">
        <v>358350</v>
      </c>
      <c r="H11" s="102">
        <v>227226</v>
      </c>
    </row>
    <row r="12" spans="1:8" ht="30" customHeight="1" x14ac:dyDescent="0.15">
      <c r="A12" s="29" t="s">
        <v>266</v>
      </c>
      <c r="B12" s="30">
        <v>20</v>
      </c>
      <c r="C12" s="30">
        <v>20</v>
      </c>
      <c r="D12" s="30">
        <v>5796420</v>
      </c>
      <c r="E12" s="30">
        <v>3831450</v>
      </c>
      <c r="F12" s="30">
        <v>9627870</v>
      </c>
      <c r="G12" s="26">
        <v>289821</v>
      </c>
      <c r="H12" s="102">
        <v>191573</v>
      </c>
    </row>
    <row r="13" spans="1:8" ht="30" customHeight="1" x14ac:dyDescent="0.15">
      <c r="A13" s="29" t="s">
        <v>267</v>
      </c>
      <c r="B13" s="30">
        <v>22</v>
      </c>
      <c r="C13" s="30">
        <v>21</v>
      </c>
      <c r="D13" s="30">
        <v>9685060</v>
      </c>
      <c r="E13" s="30">
        <v>5774500</v>
      </c>
      <c r="F13" s="30">
        <v>15459560</v>
      </c>
      <c r="G13" s="26">
        <v>440230</v>
      </c>
      <c r="H13" s="102">
        <v>274976</v>
      </c>
    </row>
    <row r="14" spans="1:8" ht="30" customHeight="1" x14ac:dyDescent="0.15">
      <c r="A14" s="29" t="s">
        <v>269</v>
      </c>
      <c r="B14" s="30">
        <v>19</v>
      </c>
      <c r="C14" s="30">
        <v>18</v>
      </c>
      <c r="D14" s="30">
        <v>9918430</v>
      </c>
      <c r="E14" s="34">
        <v>4421200</v>
      </c>
      <c r="F14" s="30">
        <v>14339630</v>
      </c>
      <c r="G14" s="26">
        <v>522023</v>
      </c>
      <c r="H14" s="102">
        <v>245622</v>
      </c>
    </row>
    <row r="15" spans="1:8" ht="30" customHeight="1" x14ac:dyDescent="0.15">
      <c r="A15" s="29" t="s">
        <v>260</v>
      </c>
      <c r="B15" s="30">
        <v>18</v>
      </c>
      <c r="C15" s="30">
        <v>18</v>
      </c>
      <c r="D15" s="30">
        <v>5218060</v>
      </c>
      <c r="E15" s="34">
        <v>3396130</v>
      </c>
      <c r="F15" s="30">
        <v>8614190</v>
      </c>
      <c r="G15" s="26">
        <v>289892</v>
      </c>
      <c r="H15" s="102">
        <v>188674</v>
      </c>
    </row>
    <row r="16" spans="1:8" ht="30" customHeight="1" thickBot="1" x14ac:dyDescent="0.2">
      <c r="A16" s="33" t="s">
        <v>268</v>
      </c>
      <c r="B16" s="34">
        <v>22</v>
      </c>
      <c r="C16" s="34">
        <v>22</v>
      </c>
      <c r="D16" s="34">
        <v>8774200</v>
      </c>
      <c r="E16" s="34">
        <v>5154730</v>
      </c>
      <c r="F16" s="30">
        <v>13928930</v>
      </c>
      <c r="G16" s="26">
        <v>398827</v>
      </c>
      <c r="H16" s="102">
        <v>234306</v>
      </c>
    </row>
    <row r="17" spans="1:8" ht="30" customHeight="1" thickTop="1" thickBot="1" x14ac:dyDescent="0.2">
      <c r="A17" s="95" t="s">
        <v>12</v>
      </c>
      <c r="B17" s="103">
        <v>245</v>
      </c>
      <c r="C17" s="103">
        <v>243</v>
      </c>
      <c r="D17" s="103">
        <v>96977990</v>
      </c>
      <c r="E17" s="103">
        <v>50312460</v>
      </c>
      <c r="F17" s="103">
        <v>147290450</v>
      </c>
      <c r="G17" s="39">
        <v>395829</v>
      </c>
      <c r="H17" s="104">
        <v>207047</v>
      </c>
    </row>
  </sheetData>
  <mergeCells count="5">
    <mergeCell ref="A1:H1"/>
    <mergeCell ref="A3:A4"/>
    <mergeCell ref="B3:C3"/>
    <mergeCell ref="D3:F3"/>
    <mergeCell ref="G3:H3"/>
  </mergeCells>
  <phoneticPr fontId="3"/>
  <printOptions horizontalCentered="1"/>
  <pageMargins left="0.39370078740157483" right="0.39370078740157483" top="0.78740157480314965" bottom="0.55118110236220474" header="0.51181102362204722" footer="0.23622047244094491"/>
  <pageSetup paperSize="9" scale="65" firstPageNumber="70" orientation="portrait" r:id="rId1"/>
  <headerFooter scaleWithDoc="0" alignWithMargins="0"/>
  <ignoredErrors>
    <ignoredError sqref="A5:A12 A13:A1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27</vt:i4>
      </vt:variant>
    </vt:vector>
  </HeadingPairs>
  <TitlesOfParts>
    <vt:vector size="52" baseType="lpstr">
      <vt:lpstr>2-3-1-0全工場</vt:lpstr>
      <vt:lpstr>2-3-1-1西淀</vt:lpstr>
      <vt:lpstr>2-3-1-2鶴見</vt:lpstr>
      <vt:lpstr>2-3-1-3八尾</vt:lpstr>
      <vt:lpstr>2-3-1-4平野</vt:lpstr>
      <vt:lpstr>2-3-1-5東淀</vt:lpstr>
      <vt:lpstr>2-3-1-6舞洲</vt:lpstr>
      <vt:lpstr>2-3-2破砕施設処理状況</vt:lpstr>
      <vt:lpstr>2-3-3最終処分状況</vt:lpstr>
      <vt:lpstr>2-3-4-0全センター</vt:lpstr>
      <vt:lpstr>2-3-4-1東北</vt:lpstr>
      <vt:lpstr>2-3-4-2城北</vt:lpstr>
      <vt:lpstr>2-3-4-3西北</vt:lpstr>
      <vt:lpstr>2-3-4-4中部</vt:lpstr>
      <vt:lpstr>2-3-4-5中部（出）</vt:lpstr>
      <vt:lpstr>2-3-4-6西部</vt:lpstr>
      <vt:lpstr>2-3-4-7東部</vt:lpstr>
      <vt:lpstr>2-3-4-8西南</vt:lpstr>
      <vt:lpstr>2-3-4-9南部</vt:lpstr>
      <vt:lpstr>2-3-4-10東南</vt:lpstr>
      <vt:lpstr>2-3-5乾電池等</vt:lpstr>
      <vt:lpstr>2-3-6特定衣類</vt:lpstr>
      <vt:lpstr>2-3-7ｲﾝｸｶｰﾄﾘｯｼﾞ</vt:lpstr>
      <vt:lpstr>2-3-8資源集団回収</vt:lpstr>
      <vt:lpstr>2-3-9コミュニティ回収</vt:lpstr>
      <vt:lpstr>'2-3-1-0全工場'!Print_Area</vt:lpstr>
      <vt:lpstr>'2-3-1-1西淀'!Print_Area</vt:lpstr>
      <vt:lpstr>'2-3-1-2鶴見'!Print_Area</vt:lpstr>
      <vt:lpstr>'2-3-1-3八尾'!Print_Area</vt:lpstr>
      <vt:lpstr>'2-3-1-4平野'!Print_Area</vt:lpstr>
      <vt:lpstr>'2-3-1-5東淀'!Print_Area</vt:lpstr>
      <vt:lpstr>'2-3-1-6舞洲'!Print_Area</vt:lpstr>
      <vt:lpstr>'2-3-2破砕施設処理状況'!Print_Area</vt:lpstr>
      <vt:lpstr>'2-3-3最終処分状況'!Print_Area</vt:lpstr>
      <vt:lpstr>'2-3-4-0全センター'!Print_Area</vt:lpstr>
      <vt:lpstr>'2-3-4-10東南'!Print_Area</vt:lpstr>
      <vt:lpstr>'2-3-4-1東北'!Print_Area</vt:lpstr>
      <vt:lpstr>'2-3-4-2城北'!Print_Area</vt:lpstr>
      <vt:lpstr>'2-3-4-3西北'!Print_Area</vt:lpstr>
      <vt:lpstr>'2-3-4-4中部'!Print_Area</vt:lpstr>
      <vt:lpstr>'2-3-4-5中部（出）'!Print_Area</vt:lpstr>
      <vt:lpstr>'2-3-4-6西部'!Print_Area</vt:lpstr>
      <vt:lpstr>'2-3-4-7東部'!Print_Area</vt:lpstr>
      <vt:lpstr>'2-3-4-8西南'!Print_Area</vt:lpstr>
      <vt:lpstr>'2-3-4-9南部'!Print_Area</vt:lpstr>
      <vt:lpstr>'2-3-5乾電池等'!Print_Area</vt:lpstr>
      <vt:lpstr>'2-3-6特定衣類'!Print_Area</vt:lpstr>
      <vt:lpstr>'2-3-7ｲﾝｸｶｰﾄﾘｯｼﾞ'!Print_Area</vt:lpstr>
      <vt:lpstr>'2-3-8資源集団回収'!Print_Area</vt:lpstr>
      <vt:lpstr>'2-3-9コミュニティ回収'!Print_Area</vt:lpstr>
      <vt:lpstr>'2-3-5乾電池等'!Print_Titles</vt:lpstr>
      <vt:lpstr>'2-3-6特定衣類'!Print_Titles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2018-02-15T07:21:41Z</dcterms:created>
  <dcterms:modified xsi:type="dcterms:W3CDTF">2023-02-21T05:21:13Z</dcterms:modified>
</cp:coreProperties>
</file>