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E321E30-FA94-453A-9C0C-E97C74B2826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中表紙 " sheetId="1" r:id="rId1"/>
    <sheet name="5-5-1市立斎場火葬取扱件数" sheetId="2" r:id="rId2"/>
    <sheet name="5-5-2市立斎場式場使用件数" sheetId="3" r:id="rId3"/>
  </sheets>
  <definedNames>
    <definedName name="_xlnm.Print_Area" localSheetId="1">'5-5-1市立斎場火葬取扱件数'!$A$1:$H$18</definedName>
    <definedName name="_xlnm.Print_Area" localSheetId="2">'5-5-2市立斎場式場使用件数'!$A$1:$W$30</definedName>
    <definedName name="_xlnm.Print_Area" localSheetId="0">'中表紙 '!$A$1:$L$69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F5" i="2"/>
  <c r="E5" i="2"/>
  <c r="D5" i="2"/>
  <c r="C5" i="2"/>
  <c r="S5" i="3" l="1"/>
  <c r="J5" i="3" l="1"/>
  <c r="G5" i="3"/>
  <c r="H17" i="2" l="1"/>
  <c r="H16" i="2"/>
  <c r="H15" i="2"/>
  <c r="H14" i="2"/>
  <c r="H13" i="2"/>
  <c r="H12" i="2"/>
  <c r="H11" i="2"/>
  <c r="H10" i="2"/>
  <c r="H9" i="2"/>
  <c r="H8" i="2"/>
  <c r="H7" i="2"/>
  <c r="H6" i="2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P5" i="3"/>
  <c r="M5" i="3"/>
  <c r="V5" i="3" s="1"/>
  <c r="D5" i="3"/>
  <c r="P4" i="3"/>
  <c r="M4" i="3"/>
  <c r="V4" i="3" s="1"/>
  <c r="J4" i="3"/>
  <c r="G4" i="3"/>
  <c r="D4" i="3"/>
  <c r="H5" i="2" l="1"/>
</calcChain>
</file>

<file path=xl/sharedStrings.xml><?xml version="1.0" encoding="utf-8"?>
<sst xmlns="http://schemas.openxmlformats.org/spreadsheetml/2006/main" count="244" uniqueCount="40">
  <si>
    <t>第５章　火葬事業統計</t>
    <rPh sb="0" eb="1">
      <t>ダイ</t>
    </rPh>
    <rPh sb="2" eb="3">
      <t>ショウ</t>
    </rPh>
    <rPh sb="4" eb="6">
      <t>カソウ</t>
    </rPh>
    <rPh sb="6" eb="8">
      <t>ジギョウ</t>
    </rPh>
    <rPh sb="8" eb="10">
      <t>トウケイ</t>
    </rPh>
    <phoneticPr fontId="2"/>
  </si>
  <si>
    <t>１　市立斎場火葬取扱件数</t>
    <rPh sb="2" eb="4">
      <t>シリツ</t>
    </rPh>
    <rPh sb="4" eb="6">
      <t>サイジョウ</t>
    </rPh>
    <rPh sb="6" eb="8">
      <t>カソウ</t>
    </rPh>
    <rPh sb="8" eb="10">
      <t>トリアツカイ</t>
    </rPh>
    <rPh sb="10" eb="12">
      <t>ケンスウ</t>
    </rPh>
    <phoneticPr fontId="2"/>
  </si>
  <si>
    <t>（単位：件）</t>
    <rPh sb="1" eb="3">
      <t>タンイ</t>
    </rPh>
    <rPh sb="4" eb="5">
      <t>ケン</t>
    </rPh>
    <phoneticPr fontId="2"/>
  </si>
  <si>
    <t>区　分</t>
    <rPh sb="0" eb="1">
      <t>ク</t>
    </rPh>
    <rPh sb="2" eb="3">
      <t>ブン</t>
    </rPh>
    <phoneticPr fontId="2"/>
  </si>
  <si>
    <t>瓜　破</t>
    <rPh sb="0" eb="1">
      <t>ウリ</t>
    </rPh>
    <rPh sb="2" eb="3">
      <t>ヤブ</t>
    </rPh>
    <phoneticPr fontId="2"/>
  </si>
  <si>
    <t>北</t>
    <rPh sb="0" eb="1">
      <t>キタ</t>
    </rPh>
    <phoneticPr fontId="2"/>
  </si>
  <si>
    <t>小　林</t>
    <rPh sb="0" eb="1">
      <t>ショウ</t>
    </rPh>
    <rPh sb="2" eb="3">
      <t>ハヤシ</t>
    </rPh>
    <phoneticPr fontId="2"/>
  </si>
  <si>
    <t>鶴　見</t>
    <rPh sb="0" eb="1">
      <t>ツル</t>
    </rPh>
    <rPh sb="2" eb="3">
      <t>ミ</t>
    </rPh>
    <phoneticPr fontId="2"/>
  </si>
  <si>
    <t>佃</t>
    <rPh sb="0" eb="1">
      <t>ツクダ</t>
    </rPh>
    <phoneticPr fontId="2"/>
  </si>
  <si>
    <t>計</t>
    <rPh sb="0" eb="1">
      <t>ケイ</t>
    </rPh>
    <phoneticPr fontId="2"/>
  </si>
  <si>
    <t>４月</t>
    <rPh sb="1" eb="2">
      <t>ガツ</t>
    </rPh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</si>
  <si>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</si>
  <si>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</si>
  <si>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</si>
  <si>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</si>
  <si>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</si>
  <si>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10月</t>
  </si>
  <si>
    <t>11月</t>
  </si>
  <si>
    <t>12月</t>
  </si>
  <si>
    <t>１月</t>
    <phoneticPr fontId="2"/>
  </si>
  <si>
    <t>２月</t>
    <phoneticPr fontId="2"/>
  </si>
  <si>
    <t>３月</t>
    <phoneticPr fontId="2"/>
  </si>
  <si>
    <t>２　市立斎場式場使用件数</t>
    <rPh sb="2" eb="4">
      <t>シリツ</t>
    </rPh>
    <rPh sb="4" eb="5">
      <t>サイ</t>
    </rPh>
    <rPh sb="5" eb="6">
      <t>ジョウ</t>
    </rPh>
    <rPh sb="6" eb="8">
      <t>シキジョウ</t>
    </rPh>
    <rPh sb="8" eb="10">
      <t>シヨウ</t>
    </rPh>
    <rPh sb="10" eb="12">
      <t>ケンスウ</t>
    </rPh>
    <phoneticPr fontId="2"/>
  </si>
  <si>
    <t>（単位：件）</t>
  </si>
  <si>
    <t>区分</t>
    <rPh sb="0" eb="1">
      <t>ク</t>
    </rPh>
    <rPh sb="1" eb="2">
      <t>ブン</t>
    </rPh>
    <phoneticPr fontId="2"/>
  </si>
  <si>
    <t>葬祭場</t>
    <rPh sb="0" eb="2">
      <t>ソウサイ</t>
    </rPh>
    <rPh sb="2" eb="3">
      <t>ジョウ</t>
    </rPh>
    <phoneticPr fontId="2"/>
  </si>
  <si>
    <t>６月</t>
    <phoneticPr fontId="2"/>
  </si>
  <si>
    <t>７月</t>
    <phoneticPr fontId="2"/>
  </si>
  <si>
    <t>９月</t>
    <phoneticPr fontId="2"/>
  </si>
  <si>
    <t>１月</t>
    <phoneticPr fontId="2"/>
  </si>
  <si>
    <t>３月</t>
    <phoneticPr fontId="2"/>
  </si>
  <si>
    <t>（</t>
    <phoneticPr fontId="2"/>
  </si>
  <si>
    <t>）</t>
    <phoneticPr fontId="2"/>
  </si>
  <si>
    <t>（</t>
  </si>
  <si>
    <t>）</t>
  </si>
  <si>
    <t>-</t>
  </si>
  <si>
    <t>-</t>
    <phoneticPr fontId="2"/>
  </si>
  <si>
    <t>（注）（　　　）は夜間（通夜）利用を示し、内数。</t>
    <rPh sb="1" eb="2">
      <t>チュウ</t>
    </rPh>
    <rPh sb="9" eb="11">
      <t>ヤカン</t>
    </rPh>
    <rPh sb="12" eb="14">
      <t>ツヤ</t>
    </rPh>
    <rPh sb="15" eb="17">
      <t>リヨウ</t>
    </rPh>
    <rPh sb="18" eb="19">
      <t>シメ</t>
    </rPh>
    <rPh sb="21" eb="22">
      <t>ウチ</t>
    </rPh>
    <rPh sb="22" eb="23">
      <t>スウ</t>
    </rPh>
    <phoneticPr fontId="2"/>
  </si>
  <si>
    <t>　</t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</si>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</sst>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color rgb="FFFF0000"/>
      <name val="ＭＳ 明朝"/>
      <family val="1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vertical="center"/>
    </xf>
    <xf numFmtId="38" fontId="9" fillId="3" borderId="12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right" vertical="center"/>
    </xf>
    <xf numFmtId="38" fontId="9" fillId="2" borderId="15" xfId="1" applyFont="1" applyFill="1" applyBorder="1" applyAlignment="1">
      <alignment vertical="center"/>
    </xf>
    <xf numFmtId="38" fontId="9" fillId="3" borderId="16" xfId="1" applyFont="1" applyFill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Alignment="1">
      <alignment vertical="top"/>
    </xf>
    <xf numFmtId="38" fontId="9" fillId="0" borderId="0" xfId="1" applyFont="1" applyFill="1" applyAlignment="1">
      <alignment horizontal="left"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9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41" fontId="12" fillId="5" borderId="0" xfId="3" applyNumberFormat="1" applyFont="1" applyFill="1" applyBorder="1" applyAlignment="1">
      <alignment vertical="center"/>
    </xf>
    <xf numFmtId="41" fontId="12" fillId="5" borderId="28" xfId="3" applyNumberFormat="1" applyFont="1" applyFill="1" applyBorder="1" applyAlignment="1">
      <alignment vertical="center"/>
    </xf>
    <xf numFmtId="41" fontId="12" fillId="5" borderId="0" xfId="3" applyNumberFormat="1" applyFont="1" applyFill="1" applyBorder="1" applyAlignment="1">
      <alignment vertical="center"/>
    </xf>
    <xf numFmtId="41" fontId="12" fillId="5" borderId="28" xfId="3" applyNumberFormat="1" applyFont="1" applyFill="1" applyBorder="1" applyAlignment="1">
      <alignment vertical="center"/>
    </xf>
    <xf numFmtId="41" fontId="12" fillId="5" borderId="0" xfId="3" applyNumberFormat="1" applyFont="1" applyFill="1" applyBorder="1" applyAlignment="1">
      <alignment vertical="center"/>
    </xf>
    <xf numFmtId="41" fontId="12" fillId="5" borderId="28" xfId="3" applyNumberFormat="1" applyFont="1" applyFill="1" applyBorder="1" applyAlignment="1">
      <alignment vertical="center"/>
    </xf>
    <xf numFmtId="41" fontId="12" fillId="5" borderId="0" xfId="3" applyNumberFormat="1" applyFont="1" applyFill="1" applyBorder="1" applyAlignment="1">
      <alignment vertical="center"/>
    </xf>
    <xf numFmtId="41" fontId="12" fillId="5" borderId="28" xfId="3" applyNumberFormat="1" applyFont="1" applyFill="1" applyBorder="1" applyAlignment="1">
      <alignment vertical="center"/>
    </xf>
    <xf numFmtId="41" fontId="12" fillId="5" borderId="0" xfId="3" applyNumberFormat="1" applyFont="1" applyFill="1" applyBorder="1" applyAlignment="1">
      <alignment vertical="center"/>
    </xf>
    <xf numFmtId="41" fontId="12" fillId="5" borderId="0" xfId="3" applyNumberFormat="1" applyFont="1" applyFill="1" applyBorder="1" applyAlignment="1">
      <alignment horizontal="right" vertical="center"/>
    </xf>
    <xf numFmtId="41" fontId="12" fillId="5" borderId="28" xfId="3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8" fontId="6" fillId="0" borderId="0" xfId="1" applyFont="1" applyBorder="1" applyAlignment="1">
      <alignment horizontal="right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0" borderId="0" xfId="1" applyFont="1" applyAlignment="1">
      <alignment horizontal="center"/>
    </xf>
    <xf numFmtId="38" fontId="9" fillId="3" borderId="41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7" fillId="2" borderId="19" xfId="1" applyFont="1" applyFill="1" applyBorder="1" applyAlignment="1">
      <alignment horizontal="distributed" vertical="center" justifyLastLine="1"/>
    </xf>
    <xf numFmtId="38" fontId="7" fillId="2" borderId="20" xfId="1" applyFont="1" applyFill="1" applyBorder="1" applyAlignment="1">
      <alignment horizontal="distributed" vertical="center" justifyLastLine="1"/>
    </xf>
    <xf numFmtId="38" fontId="7" fillId="2" borderId="21" xfId="1" applyFont="1" applyFill="1" applyBorder="1" applyAlignment="1">
      <alignment horizontal="center" vertical="center"/>
    </xf>
    <xf numFmtId="38" fontId="7" fillId="2" borderId="22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center" vertical="center"/>
    </xf>
    <xf numFmtId="38" fontId="7" fillId="2" borderId="23" xfId="1" applyFont="1" applyFill="1" applyBorder="1" applyAlignment="1">
      <alignment horizontal="center" vertical="center"/>
    </xf>
    <xf numFmtId="38" fontId="9" fillId="2" borderId="30" xfId="1" applyFont="1" applyFill="1" applyBorder="1" applyAlignment="1">
      <alignment horizontal="center" vertical="center"/>
    </xf>
    <xf numFmtId="38" fontId="9" fillId="3" borderId="31" xfId="1" applyFont="1" applyFill="1" applyBorder="1" applyAlignment="1">
      <alignment horizontal="center" vertical="center"/>
    </xf>
    <xf numFmtId="38" fontId="9" fillId="3" borderId="36" xfId="1" applyFont="1" applyFill="1" applyBorder="1" applyAlignment="1">
      <alignment horizontal="center" vertical="center"/>
    </xf>
    <xf numFmtId="38" fontId="9" fillId="3" borderId="42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right" vertical="center"/>
    </xf>
    <xf numFmtId="38" fontId="9" fillId="3" borderId="47" xfId="1" applyFont="1" applyFill="1" applyBorder="1" applyAlignment="1">
      <alignment horizontal="center" vertical="center"/>
    </xf>
    <xf numFmtId="38" fontId="13" fillId="2" borderId="4" xfId="1" applyFont="1" applyFill="1" applyBorder="1" applyAlignment="1">
      <alignment horizontal="center" vertical="center"/>
    </xf>
    <xf numFmtId="38" fontId="13" fillId="2" borderId="5" xfId="1" applyFont="1" applyFill="1" applyBorder="1" applyAlignment="1">
      <alignment horizontal="center" vertical="center"/>
    </xf>
    <xf numFmtId="38" fontId="13" fillId="0" borderId="6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13" fillId="2" borderId="4" xfId="1" applyFont="1" applyFill="1" applyBorder="1" applyAlignment="1">
      <alignment horizontal="center" vertical="center" justifyLastLine="1"/>
    </xf>
    <xf numFmtId="38" fontId="13" fillId="2" borderId="5" xfId="1" applyFont="1" applyFill="1" applyBorder="1" applyAlignment="1">
      <alignment horizontal="center" vertical="center" justifyLastLine="1"/>
    </xf>
    <xf numFmtId="38" fontId="13" fillId="2" borderId="8" xfId="1" applyFont="1" applyFill="1" applyBorder="1" applyAlignment="1">
      <alignment horizontal="center" vertical="center" justifyLastLine="1"/>
    </xf>
    <xf numFmtId="38" fontId="13" fillId="2" borderId="24" xfId="1" applyFont="1" applyFill="1" applyBorder="1" applyAlignment="1">
      <alignment horizontal="center" vertical="center" justifyLastLine="1"/>
    </xf>
    <xf numFmtId="38" fontId="13" fillId="4" borderId="0" xfId="1" applyFont="1" applyFill="1" applyBorder="1" applyAlignment="1">
      <alignment horizontal="right" shrinkToFit="1"/>
    </xf>
    <xf numFmtId="38" fontId="13" fillId="4" borderId="0" xfId="1" applyFont="1" applyFill="1" applyBorder="1" applyAlignment="1">
      <alignment shrinkToFit="1"/>
    </xf>
    <xf numFmtId="38" fontId="13" fillId="4" borderId="24" xfId="1" applyFont="1" applyFill="1" applyBorder="1" applyAlignment="1">
      <alignment horizontal="left" shrinkToFit="1"/>
    </xf>
    <xf numFmtId="38" fontId="13" fillId="4" borderId="25" xfId="1" applyFont="1" applyFill="1" applyBorder="1" applyAlignment="1">
      <alignment horizontal="right"/>
    </xf>
    <xf numFmtId="38" fontId="13" fillId="4" borderId="0" xfId="1" applyFont="1" applyFill="1" applyBorder="1" applyAlignment="1">
      <alignment horizontal="center"/>
    </xf>
    <xf numFmtId="38" fontId="13" fillId="4" borderId="24" xfId="1" applyFont="1" applyFill="1" applyBorder="1" applyAlignment="1">
      <alignment horizontal="left"/>
    </xf>
    <xf numFmtId="38" fontId="13" fillId="4" borderId="25" xfId="1" applyFont="1" applyFill="1" applyBorder="1" applyAlignment="1">
      <alignment horizontal="right" shrinkToFit="1"/>
    </xf>
    <xf numFmtId="38" fontId="13" fillId="4" borderId="26" xfId="1" applyFont="1" applyFill="1" applyBorder="1" applyAlignment="1">
      <alignment horizontal="left"/>
    </xf>
    <xf numFmtId="38" fontId="13" fillId="4" borderId="0" xfId="1" applyFont="1" applyFill="1" applyBorder="1" applyAlignment="1">
      <alignment horizontal="center" vertical="top" shrinkToFit="1"/>
    </xf>
    <xf numFmtId="38" fontId="13" fillId="4" borderId="0" xfId="1" applyFont="1" applyFill="1" applyBorder="1" applyAlignment="1">
      <alignment vertical="top" shrinkToFit="1"/>
    </xf>
    <xf numFmtId="38" fontId="13" fillId="4" borderId="24" xfId="1" applyFont="1" applyFill="1" applyBorder="1" applyAlignment="1">
      <alignment vertical="top" shrinkToFit="1"/>
    </xf>
    <xf numFmtId="38" fontId="13" fillId="4" borderId="25" xfId="1" applyFont="1" applyFill="1" applyBorder="1" applyAlignment="1">
      <alignment vertical="top"/>
    </xf>
    <xf numFmtId="38" fontId="13" fillId="4" borderId="0" xfId="1" applyFont="1" applyFill="1" applyBorder="1" applyAlignment="1">
      <alignment vertical="top"/>
    </xf>
    <xf numFmtId="38" fontId="13" fillId="4" borderId="24" xfId="1" applyFont="1" applyFill="1" applyBorder="1" applyAlignment="1">
      <alignment vertical="top"/>
    </xf>
    <xf numFmtId="38" fontId="13" fillId="4" borderId="27" xfId="1" applyFont="1" applyFill="1" applyBorder="1" applyAlignment="1">
      <alignment vertical="top" shrinkToFit="1"/>
    </xf>
    <xf numFmtId="38" fontId="13" fillId="4" borderId="28" xfId="1" applyFont="1" applyFill="1" applyBorder="1" applyAlignment="1">
      <alignment vertical="top" shrinkToFit="1"/>
    </xf>
    <xf numFmtId="38" fontId="13" fillId="4" borderId="29" xfId="1" applyFont="1" applyFill="1" applyBorder="1" applyAlignment="1">
      <alignment vertical="top" shrinkToFit="1"/>
    </xf>
    <xf numFmtId="38" fontId="13" fillId="4" borderId="0" xfId="1" applyFont="1" applyFill="1" applyBorder="1" applyAlignment="1">
      <alignment horizontal="center" vertical="top"/>
    </xf>
    <xf numFmtId="38" fontId="13" fillId="4" borderId="25" xfId="1" applyFont="1" applyFill="1" applyBorder="1" applyAlignment="1">
      <alignment horizontal="center" vertical="top"/>
    </xf>
    <xf numFmtId="38" fontId="13" fillId="4" borderId="26" xfId="1" applyFont="1" applyFill="1" applyBorder="1" applyAlignment="1">
      <alignment vertical="top"/>
    </xf>
    <xf numFmtId="38" fontId="13" fillId="4" borderId="32" xfId="1" applyFont="1" applyFill="1" applyBorder="1" applyAlignment="1">
      <alignment horizontal="right"/>
    </xf>
    <xf numFmtId="38" fontId="13" fillId="4" borderId="33" xfId="1" applyFont="1" applyFill="1" applyBorder="1" applyAlignment="1"/>
    <xf numFmtId="38" fontId="13" fillId="4" borderId="34" xfId="1" applyFont="1" applyFill="1" applyBorder="1" applyAlignment="1">
      <alignment horizontal="left"/>
    </xf>
    <xf numFmtId="38" fontId="13" fillId="4" borderId="33" xfId="1" applyFont="1" applyFill="1" applyBorder="1" applyAlignment="1">
      <alignment horizontal="center"/>
    </xf>
    <xf numFmtId="38" fontId="13" fillId="4" borderId="35" xfId="1" applyFont="1" applyFill="1" applyBorder="1" applyAlignment="1">
      <alignment horizontal="left"/>
    </xf>
    <xf numFmtId="38" fontId="13" fillId="4" borderId="37" xfId="1" applyFont="1" applyFill="1" applyBorder="1" applyAlignment="1">
      <alignment horizontal="right" vertical="top"/>
    </xf>
    <xf numFmtId="38" fontId="13" fillId="4" borderId="38" xfId="1" applyFont="1" applyFill="1" applyBorder="1" applyAlignment="1">
      <alignment vertical="top"/>
    </xf>
    <xf numFmtId="38" fontId="13" fillId="4" borderId="39" xfId="1" applyFont="1" applyFill="1" applyBorder="1" applyAlignment="1">
      <alignment vertical="top"/>
    </xf>
    <xf numFmtId="38" fontId="13" fillId="4" borderId="38" xfId="1" applyFont="1" applyFill="1" applyBorder="1" applyAlignment="1">
      <alignment horizontal="center" vertical="top"/>
    </xf>
    <xf numFmtId="38" fontId="13" fillId="4" borderId="40" xfId="1" applyFont="1" applyFill="1" applyBorder="1" applyAlignment="1">
      <alignment vertical="top"/>
    </xf>
    <xf numFmtId="38" fontId="13" fillId="4" borderId="0" xfId="1" applyFont="1" applyFill="1" applyBorder="1" applyAlignment="1"/>
    <xf numFmtId="38" fontId="13" fillId="4" borderId="25" xfId="1" applyFont="1" applyFill="1" applyBorder="1" applyAlignment="1">
      <alignment horizontal="right" vertical="top"/>
    </xf>
    <xf numFmtId="38" fontId="13" fillId="4" borderId="43" xfId="1" applyFont="1" applyFill="1" applyBorder="1" applyAlignment="1">
      <alignment horizontal="right"/>
    </xf>
    <xf numFmtId="38" fontId="13" fillId="4" borderId="44" xfId="1" applyFont="1" applyFill="1" applyBorder="1" applyAlignment="1"/>
    <xf numFmtId="38" fontId="13" fillId="4" borderId="45" xfId="1" applyFont="1" applyFill="1" applyBorder="1" applyAlignment="1">
      <alignment horizontal="left"/>
    </xf>
    <xf numFmtId="38" fontId="13" fillId="4" borderId="44" xfId="1" applyFont="1" applyFill="1" applyBorder="1" applyAlignment="1">
      <alignment horizontal="center"/>
    </xf>
    <xf numFmtId="38" fontId="13" fillId="4" borderId="46" xfId="1" applyFont="1" applyFill="1" applyBorder="1" applyAlignment="1">
      <alignment horizontal="left"/>
    </xf>
    <xf numFmtId="38" fontId="13" fillId="4" borderId="40" xfId="1" applyFont="1" applyFill="1" applyBorder="1" applyAlignment="1">
      <alignment vertical="center"/>
    </xf>
    <xf numFmtId="38" fontId="13" fillId="4" borderId="37" xfId="1" applyFont="1" applyFill="1" applyBorder="1" applyAlignment="1">
      <alignment horizontal="right" vertical="top" shrinkToFit="1"/>
    </xf>
    <xf numFmtId="38" fontId="13" fillId="4" borderId="38" xfId="1" applyFont="1" applyFill="1" applyBorder="1" applyAlignment="1">
      <alignment vertical="top" shrinkToFit="1"/>
    </xf>
    <xf numFmtId="38" fontId="13" fillId="4" borderId="39" xfId="1" applyFont="1" applyFill="1" applyBorder="1" applyAlignment="1">
      <alignment vertical="top" shrinkToFit="1"/>
    </xf>
    <xf numFmtId="38" fontId="13" fillId="4" borderId="25" xfId="1" applyFont="1" applyFill="1" applyBorder="1" applyAlignment="1">
      <alignment horizontal="right" vertical="top" shrinkToFit="1"/>
    </xf>
    <xf numFmtId="38" fontId="13" fillId="4" borderId="48" xfId="1" applyFont="1" applyFill="1" applyBorder="1" applyAlignment="1">
      <alignment horizontal="right" vertical="top"/>
    </xf>
    <xf numFmtId="38" fontId="13" fillId="4" borderId="49" xfId="1" applyFont="1" applyFill="1" applyBorder="1" applyAlignment="1">
      <alignment vertical="top"/>
    </xf>
    <xf numFmtId="38" fontId="13" fillId="4" borderId="50" xfId="1" applyFont="1" applyFill="1" applyBorder="1" applyAlignment="1">
      <alignment vertical="top"/>
    </xf>
    <xf numFmtId="38" fontId="13" fillId="4" borderId="49" xfId="1" applyFont="1" applyFill="1" applyBorder="1" applyAlignment="1">
      <alignment horizontal="center" vertical="top"/>
    </xf>
    <xf numFmtId="38" fontId="13" fillId="4" borderId="51" xfId="1" applyFont="1" applyFill="1" applyBorder="1" applyAlignment="1">
      <alignment vertical="top"/>
    </xf>
  </cellXfs>
  <cellStyles count="13">
    <cellStyle name="桁区切り" xfId="1" builtinId="6"/>
    <cellStyle name="桁区切り 2" xfId="5" xr:uid="{CDD6D573-1414-42D5-B422-512E92C0AC34}"/>
    <cellStyle name="桁区切り 3" xfId="7" xr:uid="{7A270B3B-F3A1-4BDC-A1F7-93B78943FC6B}"/>
    <cellStyle name="桁区切り 4" xfId="3" xr:uid="{035EAC1E-0076-4A57-AA4D-D0E52BFCBEC2}"/>
    <cellStyle name="標準" xfId="0" builtinId="0"/>
    <cellStyle name="標準 2" xfId="4" xr:uid="{4C4E50A3-9F78-41C9-8FC7-3560965ABF2A}"/>
    <cellStyle name="標準 3" xfId="6" xr:uid="{AC23AB33-4343-48F6-92B5-5D683B8C5A0A}"/>
    <cellStyle name="標準 4" xfId="2" xr:uid="{7DE35375-C098-4FAD-AFDB-794073B90935}"/>
    <cellStyle name="標準 5" xfId="8" xr:uid="{4030C8CC-F36F-4690-A755-2561041F87D2}"/>
    <cellStyle name="標準 6" xfId="10" xr:uid="{A8C168BA-B5FB-4FC7-871F-22367E587A9B}"/>
    <cellStyle name="標準 7" xfId="9" xr:uid="{DE6985E7-7F93-41C2-980B-E98D092CCC28}"/>
    <cellStyle name="標準 8" xfId="11" xr:uid="{F6F794B8-FCFB-4163-AE62-4BED0FE0C4C0}"/>
    <cellStyle name="標準 9" xfId="12" xr:uid="{99E7FFB6-0B9A-4BAA-9B7C-BC30E7787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0</xdr:rowOff>
    </xdr:from>
    <xdr:to>
      <xdr:col>7</xdr:col>
      <xdr:colOff>266700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38675" y="342900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7.4%</a:t>
          </a:r>
        </a:p>
      </xdr:txBody>
    </xdr:sp>
    <xdr:clientData/>
  </xdr:twoCellAnchor>
  <xdr:twoCellAnchor>
    <xdr:from>
      <xdr:col>7</xdr:col>
      <xdr:colOff>200025</xdr:colOff>
      <xdr:row>2</xdr:row>
      <xdr:rowOff>0</xdr:rowOff>
    </xdr:from>
    <xdr:to>
      <xdr:col>7</xdr:col>
      <xdr:colOff>457200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838700" y="342900"/>
          <a:ext cx="2571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8.9%</a:t>
          </a:r>
        </a:p>
      </xdr:txBody>
    </xdr:sp>
    <xdr:clientData/>
  </xdr:twoCellAnchor>
  <xdr:twoCellAnchor>
    <xdr:from>
      <xdr:col>7</xdr:col>
      <xdr:colOff>552450</xdr:colOff>
      <xdr:row>2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342900"/>
          <a:ext cx="3143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14.5%</a:t>
          </a:r>
        </a:p>
      </xdr:txBody>
    </xdr:sp>
    <xdr:clientData/>
  </xdr:twoCellAnchor>
  <xdr:twoCellAnchor>
    <xdr:from>
      <xdr:col>6</xdr:col>
      <xdr:colOff>666750</xdr:colOff>
      <xdr:row>2</xdr:row>
      <xdr:rowOff>0</xdr:rowOff>
    </xdr:from>
    <xdr:to>
      <xdr:col>7</xdr:col>
      <xdr:colOff>276225</xdr:colOff>
      <xdr:row>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38675" y="342900"/>
          <a:ext cx="2762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8.8%</a:t>
          </a:r>
        </a:p>
      </xdr:txBody>
    </xdr:sp>
    <xdr:clientData/>
  </xdr:twoCellAnchor>
  <xdr:twoCellAnchor>
    <xdr:from>
      <xdr:col>7</xdr:col>
      <xdr:colOff>219075</xdr:colOff>
      <xdr:row>2</xdr:row>
      <xdr:rowOff>0</xdr:rowOff>
    </xdr:from>
    <xdr:to>
      <xdr:col>7</xdr:col>
      <xdr:colOff>590550</xdr:colOff>
      <xdr:row>2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342900"/>
          <a:ext cx="3714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15.3%</a:t>
          </a:r>
        </a:p>
      </xdr:txBody>
    </xdr:sp>
    <xdr:clientData/>
  </xdr:twoCellAnchor>
  <xdr:twoCellAnchor>
    <xdr:from>
      <xdr:col>8</xdr:col>
      <xdr:colOff>133350</xdr:colOff>
      <xdr:row>2</xdr:row>
      <xdr:rowOff>0</xdr:rowOff>
    </xdr:from>
    <xdr:to>
      <xdr:col>8</xdr:col>
      <xdr:colOff>400050</xdr:colOff>
      <xdr:row>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00675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8.1%</a:t>
          </a:r>
        </a:p>
      </xdr:txBody>
    </xdr:sp>
    <xdr:clientData/>
  </xdr:twoCellAnchor>
  <xdr:twoCellAnchor>
    <xdr:from>
      <xdr:col>8</xdr:col>
      <xdr:colOff>438150</xdr:colOff>
      <xdr:row>2</xdr:row>
      <xdr:rowOff>0</xdr:rowOff>
    </xdr:from>
    <xdr:to>
      <xdr:col>9</xdr:col>
      <xdr:colOff>114300</xdr:colOff>
      <xdr:row>2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05475" y="342900"/>
          <a:ext cx="3048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8</xdr:col>
      <xdr:colOff>590550</xdr:colOff>
      <xdr:row>2</xdr:row>
      <xdr:rowOff>0</xdr:rowOff>
    </xdr:from>
    <xdr:to>
      <xdr:col>9</xdr:col>
      <xdr:colOff>219075</xdr:colOff>
      <xdr:row>2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857875" y="342900"/>
          <a:ext cx="2571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10</xdr:col>
      <xdr:colOff>190500</xdr:colOff>
      <xdr:row>2</xdr:row>
      <xdr:rowOff>0</xdr:rowOff>
    </xdr:from>
    <xdr:to>
      <xdr:col>10</xdr:col>
      <xdr:colOff>504825</xdr:colOff>
      <xdr:row>2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715125" y="342900"/>
          <a:ext cx="3143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2.2%</a:t>
          </a:r>
        </a:p>
      </xdr:txBody>
    </xdr:sp>
    <xdr:clientData/>
  </xdr:twoCellAnchor>
  <xdr:twoCellAnchor>
    <xdr:from>
      <xdr:col>8</xdr:col>
      <xdr:colOff>352425</xdr:colOff>
      <xdr:row>2</xdr:row>
      <xdr:rowOff>0</xdr:rowOff>
    </xdr:from>
    <xdr:to>
      <xdr:col>9</xdr:col>
      <xdr:colOff>9525</xdr:colOff>
      <xdr:row>2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19750" y="342900"/>
          <a:ext cx="2857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12.2%</a:t>
          </a:r>
        </a:p>
      </xdr:txBody>
    </xdr:sp>
    <xdr:clientData/>
  </xdr:twoCellAnchor>
  <xdr:twoCellAnchor>
    <xdr:from>
      <xdr:col>7</xdr:col>
      <xdr:colOff>457200</xdr:colOff>
      <xdr:row>2</xdr:row>
      <xdr:rowOff>0</xdr:rowOff>
    </xdr:from>
    <xdr:to>
      <xdr:col>10</xdr:col>
      <xdr:colOff>504825</xdr:colOff>
      <xdr:row>2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095875" y="342900"/>
          <a:ext cx="19335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処分数量には告示産廃（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17,169t)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を含む。</a:t>
          </a:r>
        </a:p>
      </xdr:txBody>
    </xdr:sp>
    <xdr:clientData/>
  </xdr:twoCellAnchor>
  <xdr:twoCellAnchor>
    <xdr:from>
      <xdr:col>8</xdr:col>
      <xdr:colOff>333375</xdr:colOff>
      <xdr:row>2</xdr:row>
      <xdr:rowOff>0</xdr:rowOff>
    </xdr:from>
    <xdr:to>
      <xdr:col>9</xdr:col>
      <xdr:colOff>485775</xdr:colOff>
      <xdr:row>2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342900"/>
          <a:ext cx="7810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35,901t   2.3%</a:t>
          </a:r>
        </a:p>
      </xdr:txBody>
    </xdr:sp>
    <xdr:clientData/>
  </xdr:twoCellAnchor>
  <xdr:twoCellAnchor>
    <xdr:from>
      <xdr:col>9</xdr:col>
      <xdr:colOff>114300</xdr:colOff>
      <xdr:row>2</xdr:row>
      <xdr:rowOff>0</xdr:rowOff>
    </xdr:from>
    <xdr:to>
      <xdr:col>10</xdr:col>
      <xdr:colOff>200025</xdr:colOff>
      <xdr:row>2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010275" y="342900"/>
          <a:ext cx="714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5,053t   0.3%</a:t>
          </a:r>
        </a:p>
      </xdr:txBody>
    </xdr:sp>
    <xdr:clientData/>
  </xdr:twoCellAnchor>
  <xdr:twoCellAnchor>
    <xdr:from>
      <xdr:col>7</xdr:col>
      <xdr:colOff>476250</xdr:colOff>
      <xdr:row>2</xdr:row>
      <xdr:rowOff>0</xdr:rowOff>
    </xdr:from>
    <xdr:to>
      <xdr:col>8</xdr:col>
      <xdr:colOff>419100</xdr:colOff>
      <xdr:row>2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14925" y="342900"/>
          <a:ext cx="5715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1,533,940t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2</xdr:col>
      <xdr:colOff>47625</xdr:colOff>
      <xdr:row>2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143000" y="342900"/>
          <a:ext cx="4000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74,518t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1</xdr:col>
      <xdr:colOff>600075</xdr:colOff>
      <xdr:row>2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143000" y="342900"/>
          <a:ext cx="3238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4.9%</a:t>
          </a:r>
        </a:p>
      </xdr:txBody>
    </xdr:sp>
    <xdr:clientData/>
  </xdr:twoCellAnchor>
  <xdr:twoCellAnchor>
    <xdr:from>
      <xdr:col>1</xdr:col>
      <xdr:colOff>180975</xdr:colOff>
      <xdr:row>2</xdr:row>
      <xdr:rowOff>0</xdr:rowOff>
    </xdr:from>
    <xdr:to>
      <xdr:col>2</xdr:col>
      <xdr:colOff>66675</xdr:colOff>
      <xdr:row>2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047750" y="342900"/>
          <a:ext cx="5143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859,478t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56.7%</a:t>
          </a:r>
        </a:p>
      </xdr:txBody>
    </xdr:sp>
    <xdr:clientData/>
  </xdr:twoCellAnchor>
  <xdr:twoCellAnchor>
    <xdr:from>
      <xdr:col>4</xdr:col>
      <xdr:colOff>28575</xdr:colOff>
      <xdr:row>2</xdr:row>
      <xdr:rowOff>0</xdr:rowOff>
    </xdr:from>
    <xdr:to>
      <xdr:col>4</xdr:col>
      <xdr:colOff>514350</xdr:colOff>
      <xdr:row>2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342900"/>
          <a:ext cx="4857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582,776t</a:t>
          </a:r>
        </a:p>
      </xdr:txBody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466725</xdr:colOff>
      <xdr:row>2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857500" y="34290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4</xdr:col>
      <xdr:colOff>209550</xdr:colOff>
      <xdr:row>2</xdr:row>
      <xdr:rowOff>0</xdr:rowOff>
    </xdr:from>
    <xdr:to>
      <xdr:col>4</xdr:col>
      <xdr:colOff>542925</xdr:colOff>
      <xdr:row>2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962275" y="342900"/>
          <a:ext cx="333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38.4%</a:t>
          </a:r>
        </a:p>
      </xdr:txBody>
    </xdr:sp>
    <xdr:clientData/>
  </xdr:twoCellAnchor>
  <xdr:twoCellAnchor>
    <xdr:from>
      <xdr:col>2</xdr:col>
      <xdr:colOff>495300</xdr:colOff>
      <xdr:row>2</xdr:row>
      <xdr:rowOff>0</xdr:rowOff>
    </xdr:from>
    <xdr:to>
      <xdr:col>3</xdr:col>
      <xdr:colOff>390525</xdr:colOff>
      <xdr:row>2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90725" y="342900"/>
          <a:ext cx="5238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1,516,772t</a:t>
          </a:r>
        </a:p>
      </xdr:txBody>
    </xdr:sp>
    <xdr:clientData/>
  </xdr:twoCellAnchor>
  <xdr:twoCellAnchor>
    <xdr:from>
      <xdr:col>3</xdr:col>
      <xdr:colOff>523875</xdr:colOff>
      <xdr:row>2</xdr:row>
      <xdr:rowOff>0</xdr:rowOff>
    </xdr:from>
    <xdr:to>
      <xdr:col>4</xdr:col>
      <xdr:colOff>200025</xdr:colOff>
      <xdr:row>2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647950" y="342900"/>
          <a:ext cx="3048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84.8%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5</xdr:col>
      <xdr:colOff>600075</xdr:colOff>
      <xdr:row>2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00475" y="342900"/>
          <a:ext cx="1809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5.0%</a:t>
          </a:r>
        </a:p>
      </xdr:txBody>
    </xdr:sp>
    <xdr:clientData/>
  </xdr:twoCellAnchor>
  <xdr:twoCellAnchor>
    <xdr:from>
      <xdr:col>5</xdr:col>
      <xdr:colOff>523875</xdr:colOff>
      <xdr:row>2</xdr:row>
      <xdr:rowOff>0</xdr:rowOff>
    </xdr:from>
    <xdr:to>
      <xdr:col>6</xdr:col>
      <xdr:colOff>114300</xdr:colOff>
      <xdr:row>2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905250" y="342900"/>
          <a:ext cx="2190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3.1%</a:t>
          </a:r>
        </a:p>
      </xdr:txBody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457200</xdr:colOff>
      <xdr:row>2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571875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3.3%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6</xdr:col>
      <xdr:colOff>57150</xdr:colOff>
      <xdr:row>2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800475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3.8%</a:t>
          </a:r>
        </a:p>
      </xdr:txBody>
    </xdr:sp>
    <xdr:clientData/>
  </xdr:twoCellAnchor>
  <xdr:twoCellAnchor>
    <xdr:from>
      <xdr:col>7</xdr:col>
      <xdr:colOff>581025</xdr:colOff>
      <xdr:row>2</xdr:row>
      <xdr:rowOff>0</xdr:rowOff>
    </xdr:from>
    <xdr:to>
      <xdr:col>8</xdr:col>
      <xdr:colOff>228600</xdr:colOff>
      <xdr:row>2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219700" y="342900"/>
          <a:ext cx="2762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97.4%</a:t>
          </a:r>
        </a:p>
      </xdr:txBody>
    </xdr:sp>
    <xdr:clientData/>
  </xdr:twoCellAnchor>
  <xdr:twoCellAnchor>
    <xdr:from>
      <xdr:col>7</xdr:col>
      <xdr:colOff>523875</xdr:colOff>
      <xdr:row>2</xdr:row>
      <xdr:rowOff>0</xdr:rowOff>
    </xdr:from>
    <xdr:to>
      <xdr:col>8</xdr:col>
      <xdr:colOff>352425</xdr:colOff>
      <xdr:row>2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62550" y="342900"/>
          <a:ext cx="457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1,492,986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view="pageBreakPreview" topLeftCell="A10" zoomScale="55" zoomScaleNormal="100" zoomScaleSheetLayoutView="55" workbookViewId="0"/>
  </sheetViews>
  <sheetFormatPr defaultColWidth="7.88671875" defaultRowHeight="13.2" x14ac:dyDescent="0.2"/>
  <cols>
    <col min="1" max="1" width="11.33203125" customWidth="1"/>
    <col min="2" max="12" width="8.21875" customWidth="1"/>
  </cols>
  <sheetData>
    <row r="1" spans="1:12" x14ac:dyDescent="0.2">
      <c r="B1" s="1"/>
    </row>
    <row r="11" spans="1:12" ht="13.5" customHeight="1" x14ac:dyDescent="0.2">
      <c r="A11" s="40" t="s">
        <v>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ht="13.5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13.5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60" spans="1:12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120" spans="1:12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2" ht="19.2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</row>
  </sheetData>
  <mergeCells count="4">
    <mergeCell ref="A11:L13"/>
    <mergeCell ref="A60:L60"/>
    <mergeCell ref="A120:L120"/>
    <mergeCell ref="A121:K121"/>
  </mergeCells>
  <phoneticPr fontId="2"/>
  <printOptions horizontalCentered="1"/>
  <pageMargins left="0.59055118110236227" right="0.39370078740157483" top="0.78740157480314965" bottom="0.74803149606299213" header="0.74803149606299213" footer="0.51181102362204722"/>
  <pageSetup paperSize="9" scale="85" firstPageNumber="106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tabSelected="1" view="pageBreakPreview" zoomScaleNormal="100" zoomScaleSheetLayoutView="100" workbookViewId="0"/>
  </sheetViews>
  <sheetFormatPr defaultColWidth="10.6640625" defaultRowHeight="45" customHeight="1" x14ac:dyDescent="0.2"/>
  <cols>
    <col min="1" max="1" width="7.44140625" style="5" customWidth="1"/>
    <col min="2" max="2" width="7.44140625" style="19" customWidth="1"/>
    <col min="3" max="8" width="12.109375" style="5" customWidth="1"/>
    <col min="9" max="16384" width="10.6640625" style="5"/>
  </cols>
  <sheetData>
    <row r="1" spans="1:16" ht="21.75" customHeight="1" x14ac:dyDescent="0.2">
      <c r="A1" s="2" t="s">
        <v>0</v>
      </c>
      <c r="B1" s="3"/>
      <c r="C1" s="4"/>
      <c r="D1" s="4"/>
      <c r="E1" s="4"/>
      <c r="F1" s="4"/>
      <c r="G1" s="4"/>
      <c r="H1" s="4"/>
    </row>
    <row r="2" spans="1:16" ht="21.75" customHeight="1" x14ac:dyDescent="0.2">
      <c r="A2" s="4" t="s">
        <v>1</v>
      </c>
      <c r="B2" s="6"/>
      <c r="C2" s="6"/>
      <c r="D2" s="4"/>
      <c r="E2" s="4"/>
      <c r="F2" s="4"/>
      <c r="G2" s="4"/>
      <c r="H2" s="4"/>
    </row>
    <row r="3" spans="1:16" ht="15.75" customHeight="1" thickBot="1" x14ac:dyDescent="0.25">
      <c r="A3" s="4"/>
      <c r="B3" s="3"/>
      <c r="C3" s="4"/>
      <c r="D3" s="4"/>
      <c r="E3" s="4"/>
      <c r="F3" s="4"/>
      <c r="G3" s="42" t="s">
        <v>2</v>
      </c>
      <c r="H3" s="42"/>
    </row>
    <row r="4" spans="1:16" s="9" customFormat="1" ht="18" customHeight="1" thickBot="1" x14ac:dyDescent="0.25">
      <c r="A4" s="43" t="s">
        <v>3</v>
      </c>
      <c r="B4" s="44"/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</row>
    <row r="5" spans="1:16" ht="56.25" customHeight="1" x14ac:dyDescent="0.2">
      <c r="A5" s="60" t="s">
        <v>39</v>
      </c>
      <c r="B5" s="61"/>
      <c r="C5" s="62">
        <f>SUM(C6:C17)</f>
        <v>14938</v>
      </c>
      <c r="D5" s="62">
        <f>SUM(D6:D17)</f>
        <v>10651</v>
      </c>
      <c r="E5" s="62">
        <f>SUM(E6:E17)</f>
        <v>5403</v>
      </c>
      <c r="F5" s="62">
        <f>SUM(F6:F17)</f>
        <v>4221</v>
      </c>
      <c r="G5" s="62">
        <f>SUM(G6:G17)</f>
        <v>2249</v>
      </c>
      <c r="H5" s="63">
        <f>SUM(C5:G5)</f>
        <v>37462</v>
      </c>
    </row>
    <row r="6" spans="1:16" ht="45" customHeight="1" x14ac:dyDescent="0.2">
      <c r="A6" s="10"/>
      <c r="B6" s="11" t="s">
        <v>10</v>
      </c>
      <c r="C6" s="64">
        <v>1213</v>
      </c>
      <c r="D6" s="64">
        <v>860</v>
      </c>
      <c r="E6" s="64">
        <v>471</v>
      </c>
      <c r="F6" s="64">
        <v>347</v>
      </c>
      <c r="G6" s="64">
        <v>165</v>
      </c>
      <c r="H6" s="65">
        <f>SUM(C6:G6)</f>
        <v>3056</v>
      </c>
      <c r="L6" s="29"/>
      <c r="M6" s="31"/>
      <c r="N6" s="33"/>
      <c r="O6" s="35"/>
      <c r="P6" s="37"/>
    </row>
    <row r="7" spans="1:16" ht="45" customHeight="1" x14ac:dyDescent="0.2">
      <c r="A7" s="12"/>
      <c r="B7" s="13" t="s">
        <v>11</v>
      </c>
      <c r="C7" s="66">
        <v>1158</v>
      </c>
      <c r="D7" s="66">
        <v>832</v>
      </c>
      <c r="E7" s="66">
        <v>460</v>
      </c>
      <c r="F7" s="66">
        <v>333</v>
      </c>
      <c r="G7" s="66">
        <v>147</v>
      </c>
      <c r="H7" s="67">
        <f>SUM(C7:G7)</f>
        <v>2930</v>
      </c>
      <c r="L7" s="29"/>
      <c r="M7" s="31"/>
      <c r="N7" s="33"/>
      <c r="O7" s="35"/>
      <c r="P7" s="37"/>
    </row>
    <row r="8" spans="1:16" ht="45" customHeight="1" x14ac:dyDescent="0.2">
      <c r="A8" s="12"/>
      <c r="B8" s="13" t="s">
        <v>12</v>
      </c>
      <c r="C8" s="66">
        <v>1154</v>
      </c>
      <c r="D8" s="66">
        <v>843</v>
      </c>
      <c r="E8" s="66">
        <v>421</v>
      </c>
      <c r="F8" s="66">
        <v>321</v>
      </c>
      <c r="G8" s="66">
        <v>150</v>
      </c>
      <c r="H8" s="67">
        <f t="shared" ref="H8:H16" si="0">SUM(C8:G8)</f>
        <v>2889</v>
      </c>
      <c r="L8" s="29"/>
      <c r="M8" s="31"/>
      <c r="N8" s="33"/>
      <c r="O8" s="35"/>
      <c r="P8" s="37"/>
    </row>
    <row r="9" spans="1:16" ht="45" customHeight="1" x14ac:dyDescent="0.2">
      <c r="A9" s="12"/>
      <c r="B9" s="13" t="s">
        <v>13</v>
      </c>
      <c r="C9" s="66">
        <v>1213</v>
      </c>
      <c r="D9" s="66">
        <v>855</v>
      </c>
      <c r="E9" s="66">
        <v>459</v>
      </c>
      <c r="F9" s="66">
        <v>325</v>
      </c>
      <c r="G9" s="66">
        <v>163</v>
      </c>
      <c r="H9" s="67">
        <f t="shared" si="0"/>
        <v>3015</v>
      </c>
      <c r="L9" s="29"/>
      <c r="M9" s="31"/>
      <c r="N9" s="33"/>
      <c r="O9" s="35"/>
      <c r="P9" s="37"/>
    </row>
    <row r="10" spans="1:16" ht="45" customHeight="1" x14ac:dyDescent="0.2">
      <c r="A10" s="12"/>
      <c r="B10" s="13" t="s">
        <v>14</v>
      </c>
      <c r="C10" s="66">
        <v>1272</v>
      </c>
      <c r="D10" s="66">
        <v>920</v>
      </c>
      <c r="E10" s="66">
        <v>489</v>
      </c>
      <c r="F10" s="66">
        <v>370</v>
      </c>
      <c r="G10" s="66">
        <v>200</v>
      </c>
      <c r="H10" s="67">
        <f t="shared" si="0"/>
        <v>3251</v>
      </c>
      <c r="L10" s="29"/>
      <c r="M10" s="31"/>
      <c r="N10" s="33"/>
      <c r="O10" s="35"/>
      <c r="P10" s="37"/>
    </row>
    <row r="11" spans="1:16" ht="45" customHeight="1" x14ac:dyDescent="0.2">
      <c r="A11" s="12"/>
      <c r="B11" s="13" t="s">
        <v>15</v>
      </c>
      <c r="C11" s="66">
        <v>1196</v>
      </c>
      <c r="D11" s="66">
        <v>865</v>
      </c>
      <c r="E11" s="66">
        <v>476</v>
      </c>
      <c r="F11" s="66">
        <v>351</v>
      </c>
      <c r="G11" s="66">
        <v>188</v>
      </c>
      <c r="H11" s="67">
        <f t="shared" si="0"/>
        <v>3076</v>
      </c>
      <c r="L11" s="29"/>
      <c r="M11" s="31"/>
      <c r="N11" s="33"/>
      <c r="O11" s="35"/>
      <c r="P11" s="37"/>
    </row>
    <row r="12" spans="1:16" ht="45" customHeight="1" x14ac:dyDescent="0.2">
      <c r="A12" s="12"/>
      <c r="B12" s="13" t="s">
        <v>16</v>
      </c>
      <c r="C12" s="66">
        <v>1077</v>
      </c>
      <c r="D12" s="66">
        <v>928</v>
      </c>
      <c r="E12" s="66">
        <v>494</v>
      </c>
      <c r="F12" s="66">
        <v>368</v>
      </c>
      <c r="G12" s="66">
        <v>196</v>
      </c>
      <c r="H12" s="67">
        <f t="shared" si="0"/>
        <v>3063</v>
      </c>
      <c r="L12" s="29"/>
      <c r="M12" s="31"/>
      <c r="N12" s="33"/>
      <c r="O12" s="35"/>
      <c r="P12" s="37"/>
    </row>
    <row r="13" spans="1:16" ht="45" customHeight="1" x14ac:dyDescent="0.2">
      <c r="A13" s="12"/>
      <c r="B13" s="13" t="s">
        <v>17</v>
      </c>
      <c r="C13" s="66">
        <v>1094</v>
      </c>
      <c r="D13" s="66">
        <v>888</v>
      </c>
      <c r="E13" s="66">
        <v>472</v>
      </c>
      <c r="F13" s="66">
        <v>359</v>
      </c>
      <c r="G13" s="66">
        <v>198</v>
      </c>
      <c r="H13" s="67">
        <f t="shared" si="0"/>
        <v>3011</v>
      </c>
      <c r="L13" s="29"/>
      <c r="M13" s="31"/>
      <c r="N13" s="33"/>
      <c r="O13" s="35"/>
      <c r="P13" s="37"/>
    </row>
    <row r="14" spans="1:16" ht="45" customHeight="1" x14ac:dyDescent="0.2">
      <c r="A14" s="12"/>
      <c r="B14" s="13" t="s">
        <v>18</v>
      </c>
      <c r="C14" s="66">
        <v>1285</v>
      </c>
      <c r="D14" s="66">
        <v>930</v>
      </c>
      <c r="E14" s="66">
        <v>438</v>
      </c>
      <c r="F14" s="66">
        <v>369</v>
      </c>
      <c r="G14" s="66">
        <v>215</v>
      </c>
      <c r="H14" s="67">
        <f t="shared" si="0"/>
        <v>3237</v>
      </c>
      <c r="L14" s="29"/>
      <c r="M14" s="31"/>
      <c r="N14" s="33"/>
      <c r="O14" s="35"/>
      <c r="P14" s="38"/>
    </row>
    <row r="15" spans="1:16" ht="45" customHeight="1" x14ac:dyDescent="0.2">
      <c r="A15" s="14"/>
      <c r="B15" s="13" t="s">
        <v>19</v>
      </c>
      <c r="C15" s="66">
        <v>1463</v>
      </c>
      <c r="D15" s="66">
        <v>939</v>
      </c>
      <c r="E15" s="66">
        <v>433</v>
      </c>
      <c r="F15" s="66">
        <v>359</v>
      </c>
      <c r="G15" s="66">
        <v>210</v>
      </c>
      <c r="H15" s="67">
        <f t="shared" si="0"/>
        <v>3404</v>
      </c>
      <c r="L15" s="29"/>
      <c r="M15" s="31"/>
      <c r="N15" s="33"/>
      <c r="O15" s="35"/>
      <c r="P15" s="38"/>
    </row>
    <row r="16" spans="1:16" ht="45" customHeight="1" x14ac:dyDescent="0.2">
      <c r="A16" s="12"/>
      <c r="B16" s="13" t="s">
        <v>20</v>
      </c>
      <c r="C16" s="66">
        <v>1420</v>
      </c>
      <c r="D16" s="66">
        <v>864</v>
      </c>
      <c r="E16" s="66">
        <v>411</v>
      </c>
      <c r="F16" s="66">
        <v>348</v>
      </c>
      <c r="G16" s="66">
        <v>203</v>
      </c>
      <c r="H16" s="67">
        <f t="shared" si="0"/>
        <v>3246</v>
      </c>
      <c r="L16" s="29"/>
      <c r="M16" s="31"/>
      <c r="N16" s="33"/>
      <c r="O16" s="35"/>
      <c r="P16" s="37"/>
    </row>
    <row r="17" spans="1:16" ht="45" customHeight="1" thickBot="1" x14ac:dyDescent="0.25">
      <c r="A17" s="15"/>
      <c r="B17" s="16" t="s">
        <v>21</v>
      </c>
      <c r="C17" s="68">
        <v>1393</v>
      </c>
      <c r="D17" s="68">
        <v>927</v>
      </c>
      <c r="E17" s="68">
        <v>379</v>
      </c>
      <c r="F17" s="68">
        <v>371</v>
      </c>
      <c r="G17" s="68">
        <v>214</v>
      </c>
      <c r="H17" s="69">
        <f>SUM(C17:G17)</f>
        <v>3284</v>
      </c>
      <c r="L17" s="30"/>
      <c r="M17" s="32"/>
      <c r="N17" s="34"/>
      <c r="O17" s="36"/>
      <c r="P17" s="39"/>
    </row>
    <row r="18" spans="1:16" ht="11.25" customHeight="1" x14ac:dyDescent="0.2">
      <c r="A18" s="17"/>
      <c r="B18" s="18"/>
      <c r="C18" s="17"/>
      <c r="D18" s="17"/>
      <c r="E18" s="17"/>
      <c r="F18" s="17"/>
      <c r="G18" s="17"/>
      <c r="H18" s="17"/>
    </row>
    <row r="19" spans="1:16" ht="11.25" customHeight="1" x14ac:dyDescent="0.2">
      <c r="A19" s="17"/>
      <c r="B19" s="18"/>
      <c r="C19" s="17"/>
      <c r="D19" s="17"/>
      <c r="E19" s="17"/>
      <c r="F19" s="17"/>
      <c r="G19" s="17"/>
      <c r="H19" s="17"/>
    </row>
    <row r="20" spans="1:16" ht="11.25" customHeight="1" x14ac:dyDescent="0.2">
      <c r="A20" s="17"/>
      <c r="B20" s="18"/>
      <c r="C20" s="17"/>
      <c r="D20" s="17"/>
      <c r="E20" s="17"/>
      <c r="F20" s="17"/>
      <c r="G20" s="17"/>
      <c r="H20" s="17"/>
    </row>
    <row r="21" spans="1:16" ht="12" customHeight="1" x14ac:dyDescent="0.2">
      <c r="A21" s="45"/>
      <c r="B21" s="45"/>
      <c r="C21" s="45"/>
      <c r="D21" s="45"/>
      <c r="E21" s="45"/>
      <c r="F21" s="45"/>
      <c r="G21" s="45"/>
      <c r="H21" s="45"/>
    </row>
    <row r="22" spans="1:16" ht="12.75" customHeight="1" x14ac:dyDescent="0.2">
      <c r="B22" s="5"/>
    </row>
    <row r="23" spans="1:16" ht="45" customHeight="1" x14ac:dyDescent="0.2">
      <c r="B23" s="5"/>
    </row>
  </sheetData>
  <mergeCells count="4">
    <mergeCell ref="G3:H3"/>
    <mergeCell ref="A4:B4"/>
    <mergeCell ref="A5:B5"/>
    <mergeCell ref="A21:H21"/>
  </mergeCells>
  <phoneticPr fontId="2"/>
  <printOptions horizontalCentered="1"/>
  <pageMargins left="0.59055118110236227" right="0.39370078740157483" top="0.78740157480314965" bottom="0.74803149606299213" header="0.74803149606299213" footer="0.51181102362204722"/>
  <pageSetup paperSize="9" scale="98" firstPageNumber="10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view="pageBreakPreview" topLeftCell="A25" zoomScaleNormal="100" zoomScaleSheetLayoutView="100" workbookViewId="0"/>
  </sheetViews>
  <sheetFormatPr defaultColWidth="10.6640625" defaultRowHeight="45" customHeight="1" x14ac:dyDescent="0.2"/>
  <cols>
    <col min="1" max="1" width="7.44140625" style="5" customWidth="1"/>
    <col min="2" max="2" width="7.44140625" style="19" customWidth="1"/>
    <col min="3" max="3" width="3.6640625" style="18" customWidth="1"/>
    <col min="4" max="5" width="3.6640625" style="5" customWidth="1"/>
    <col min="6" max="6" width="2.88671875" style="18" customWidth="1"/>
    <col min="7" max="7" width="5.77734375" style="9" customWidth="1"/>
    <col min="8" max="8" width="2.88671875" style="5" customWidth="1"/>
    <col min="9" max="9" width="3.6640625" style="18" customWidth="1"/>
    <col min="10" max="11" width="3.6640625" style="5" customWidth="1"/>
    <col min="12" max="12" width="2.77734375" style="18" customWidth="1"/>
    <col min="13" max="13" width="5.88671875" style="9" customWidth="1"/>
    <col min="14" max="14" width="2.77734375" style="5" customWidth="1"/>
    <col min="15" max="15" width="3.6640625" style="18" customWidth="1"/>
    <col min="16" max="16" width="3.6640625" style="9" customWidth="1"/>
    <col min="17" max="17" width="3.6640625" style="5" customWidth="1"/>
    <col min="18" max="18" width="3.6640625" style="18" customWidth="1"/>
    <col min="19" max="19" width="4.109375" style="21" customWidth="1"/>
    <col min="20" max="20" width="3.6640625" style="5" customWidth="1"/>
    <col min="21" max="21" width="3.6640625" style="18" customWidth="1"/>
    <col min="22" max="22" width="6.109375" style="9" customWidth="1"/>
    <col min="23" max="23" width="3.6640625" style="5" customWidth="1"/>
    <col min="24" max="16384" width="10.6640625" style="5"/>
  </cols>
  <sheetData>
    <row r="1" spans="1:23" ht="21.75" customHeight="1" x14ac:dyDescent="0.2">
      <c r="A1" s="20" t="s">
        <v>22</v>
      </c>
      <c r="B1" s="5"/>
    </row>
    <row r="2" spans="1:23" ht="15.75" customHeight="1" thickBot="1" x14ac:dyDescent="0.25">
      <c r="U2" s="47" t="s">
        <v>23</v>
      </c>
      <c r="V2" s="47"/>
      <c r="W2" s="47"/>
    </row>
    <row r="3" spans="1:23" s="9" customFormat="1" ht="18" customHeight="1" thickBot="1" x14ac:dyDescent="0.25">
      <c r="A3" s="48" t="s">
        <v>24</v>
      </c>
      <c r="B3" s="49"/>
      <c r="C3" s="50" t="s">
        <v>4</v>
      </c>
      <c r="D3" s="51"/>
      <c r="E3" s="52"/>
      <c r="F3" s="50" t="s">
        <v>5</v>
      </c>
      <c r="G3" s="51"/>
      <c r="H3" s="52"/>
      <c r="I3" s="50" t="s">
        <v>6</v>
      </c>
      <c r="J3" s="51"/>
      <c r="K3" s="52"/>
      <c r="L3" s="50" t="s">
        <v>7</v>
      </c>
      <c r="M3" s="51"/>
      <c r="N3" s="52"/>
      <c r="O3" s="50" t="s">
        <v>8</v>
      </c>
      <c r="P3" s="51"/>
      <c r="Q3" s="52"/>
      <c r="R3" s="50" t="s">
        <v>25</v>
      </c>
      <c r="S3" s="51"/>
      <c r="T3" s="52"/>
      <c r="U3" s="50" t="s">
        <v>9</v>
      </c>
      <c r="V3" s="51"/>
      <c r="W3" s="53"/>
    </row>
    <row r="4" spans="1:23" ht="28.5" customHeight="1" x14ac:dyDescent="0.15">
      <c r="A4" s="70" t="s">
        <v>39</v>
      </c>
      <c r="B4" s="71"/>
      <c r="C4" s="74" t="s">
        <v>31</v>
      </c>
      <c r="D4" s="75">
        <f>D6+D8+D10+D12+D14+D16+D18+D20+D22+D24+D26+D28</f>
        <v>212</v>
      </c>
      <c r="E4" s="76" t="s">
        <v>32</v>
      </c>
      <c r="F4" s="77" t="s">
        <v>31</v>
      </c>
      <c r="G4" s="78">
        <f>G6+G8+G10+G12+G14+G16+G18+G20+G22+G24+G26+G28</f>
        <v>906</v>
      </c>
      <c r="H4" s="79" t="s">
        <v>32</v>
      </c>
      <c r="I4" s="80" t="s">
        <v>31</v>
      </c>
      <c r="J4" s="75">
        <f>J6+J8+J10+J12+J14+J16+J18+J20+J22+J24+J26+J28</f>
        <v>197</v>
      </c>
      <c r="K4" s="76" t="s">
        <v>32</v>
      </c>
      <c r="L4" s="77" t="s">
        <v>31</v>
      </c>
      <c r="M4" s="78">
        <f>M6+M8+M10+M12+M14+M16+M18+M20+M22+M24+M26+M28</f>
        <v>301</v>
      </c>
      <c r="N4" s="79" t="s">
        <v>32</v>
      </c>
      <c r="O4" s="77" t="s">
        <v>31</v>
      </c>
      <c r="P4" s="78">
        <f>P6+P8+P10+P12+P14+P16+P18+P20+P22+P24+P26+P28</f>
        <v>52</v>
      </c>
      <c r="Q4" s="79" t="s">
        <v>32</v>
      </c>
      <c r="R4" s="77" t="s">
        <v>31</v>
      </c>
      <c r="S4" s="78" t="s">
        <v>36</v>
      </c>
      <c r="T4" s="79" t="s">
        <v>32</v>
      </c>
      <c r="U4" s="77" t="s">
        <v>31</v>
      </c>
      <c r="V4" s="78">
        <f>D4+G4+J4+M4+P4</f>
        <v>1668</v>
      </c>
      <c r="W4" s="81" t="s">
        <v>32</v>
      </c>
    </row>
    <row r="5" spans="1:23" s="22" customFormat="1" ht="28.5" customHeight="1" x14ac:dyDescent="0.2">
      <c r="A5" s="72"/>
      <c r="B5" s="73"/>
      <c r="C5" s="82"/>
      <c r="D5" s="83">
        <f>D7+D9+D11+D13+D15+D17+D19+D21+D23+D25+D27+D29</f>
        <v>484</v>
      </c>
      <c r="E5" s="84"/>
      <c r="F5" s="85"/>
      <c r="G5" s="86">
        <f>G7+G9+G11+G13+G15+G17+G19+G21+G23+G25+G27+G29</f>
        <v>1619</v>
      </c>
      <c r="H5" s="87"/>
      <c r="I5" s="88"/>
      <c r="J5" s="89">
        <f>J7+J9+J11+J13+J15+J17+J19+J21+J23+J25+J27+J29</f>
        <v>358</v>
      </c>
      <c r="K5" s="90"/>
      <c r="L5" s="91"/>
      <c r="M5" s="91">
        <f>M7+M9+M11+M13+M15+M17+M19+M21+M23+M25+M27+M29</f>
        <v>400</v>
      </c>
      <c r="N5" s="87"/>
      <c r="O5" s="91"/>
      <c r="P5" s="91">
        <f>P7+P9+P11+P13+P15+P17+P19+P21+P23+P25+P27+P29</f>
        <v>68</v>
      </c>
      <c r="Q5" s="87"/>
      <c r="R5" s="82"/>
      <c r="S5" s="82">
        <f>S7+S9+S11+S13+S15+S17+S19+S21+S23+S25+S27+S29</f>
        <v>112</v>
      </c>
      <c r="T5" s="84"/>
      <c r="U5" s="92"/>
      <c r="V5" s="91">
        <f>D5+G5+J5+M5+P5+S5</f>
        <v>3041</v>
      </c>
      <c r="W5" s="93"/>
    </row>
    <row r="6" spans="1:23" ht="22.5" customHeight="1" x14ac:dyDescent="0.15">
      <c r="A6" s="54"/>
      <c r="B6" s="55" t="s">
        <v>10</v>
      </c>
      <c r="C6" s="94" t="s">
        <v>33</v>
      </c>
      <c r="D6" s="95">
        <v>15</v>
      </c>
      <c r="E6" s="96" t="s">
        <v>34</v>
      </c>
      <c r="F6" s="94" t="s">
        <v>33</v>
      </c>
      <c r="G6" s="97">
        <v>75</v>
      </c>
      <c r="H6" s="96" t="s">
        <v>34</v>
      </c>
      <c r="I6" s="94" t="s">
        <v>33</v>
      </c>
      <c r="J6" s="95">
        <v>16</v>
      </c>
      <c r="K6" s="96" t="s">
        <v>34</v>
      </c>
      <c r="L6" s="94" t="s">
        <v>33</v>
      </c>
      <c r="M6" s="97">
        <v>35</v>
      </c>
      <c r="N6" s="96" t="s">
        <v>34</v>
      </c>
      <c r="O6" s="94" t="s">
        <v>33</v>
      </c>
      <c r="P6" s="97">
        <v>7</v>
      </c>
      <c r="Q6" s="96" t="s">
        <v>34</v>
      </c>
      <c r="R6" s="94" t="s">
        <v>33</v>
      </c>
      <c r="S6" s="97" t="s">
        <v>36</v>
      </c>
      <c r="T6" s="96" t="s">
        <v>34</v>
      </c>
      <c r="U6" s="94" t="s">
        <v>31</v>
      </c>
      <c r="V6" s="97">
        <f>D6+G6+J6+M6+P6</f>
        <v>148</v>
      </c>
      <c r="W6" s="98" t="s">
        <v>32</v>
      </c>
    </row>
    <row r="7" spans="1:23" ht="22.5" customHeight="1" x14ac:dyDescent="0.2">
      <c r="A7" s="54"/>
      <c r="B7" s="56"/>
      <c r="C7" s="99"/>
      <c r="D7" s="100">
        <v>39</v>
      </c>
      <c r="E7" s="101"/>
      <c r="F7" s="99"/>
      <c r="G7" s="102">
        <v>138</v>
      </c>
      <c r="H7" s="101"/>
      <c r="I7" s="99"/>
      <c r="J7" s="100">
        <v>36</v>
      </c>
      <c r="K7" s="101"/>
      <c r="L7" s="99"/>
      <c r="M7" s="102">
        <v>49</v>
      </c>
      <c r="N7" s="101"/>
      <c r="O7" s="99"/>
      <c r="P7" s="102">
        <v>8</v>
      </c>
      <c r="Q7" s="101"/>
      <c r="R7" s="99"/>
      <c r="S7" s="102">
        <v>7</v>
      </c>
      <c r="T7" s="101"/>
      <c r="U7" s="99"/>
      <c r="V7" s="102">
        <f>D7+G7+J7+M7+P7+S7</f>
        <v>277</v>
      </c>
      <c r="W7" s="103"/>
    </row>
    <row r="8" spans="1:23" ht="22.5" customHeight="1" x14ac:dyDescent="0.15">
      <c r="A8" s="12"/>
      <c r="B8" s="46" t="s">
        <v>11</v>
      </c>
      <c r="C8" s="77" t="s">
        <v>33</v>
      </c>
      <c r="D8" s="104">
        <v>18</v>
      </c>
      <c r="E8" s="79" t="s">
        <v>34</v>
      </c>
      <c r="F8" s="77" t="s">
        <v>33</v>
      </c>
      <c r="G8" s="78">
        <v>79</v>
      </c>
      <c r="H8" s="79" t="s">
        <v>34</v>
      </c>
      <c r="I8" s="77" t="s">
        <v>33</v>
      </c>
      <c r="J8" s="104">
        <v>25</v>
      </c>
      <c r="K8" s="79" t="s">
        <v>34</v>
      </c>
      <c r="L8" s="77" t="s">
        <v>33</v>
      </c>
      <c r="M8" s="78">
        <v>33</v>
      </c>
      <c r="N8" s="79" t="s">
        <v>34</v>
      </c>
      <c r="O8" s="77" t="s">
        <v>33</v>
      </c>
      <c r="P8" s="78">
        <v>3</v>
      </c>
      <c r="Q8" s="79" t="s">
        <v>34</v>
      </c>
      <c r="R8" s="77" t="s">
        <v>33</v>
      </c>
      <c r="S8" s="78" t="s">
        <v>35</v>
      </c>
      <c r="T8" s="79" t="s">
        <v>34</v>
      </c>
      <c r="U8" s="77" t="s">
        <v>31</v>
      </c>
      <c r="V8" s="78">
        <f>D8+G8+J8+M8+P8</f>
        <v>158</v>
      </c>
      <c r="W8" s="81" t="s">
        <v>32</v>
      </c>
    </row>
    <row r="9" spans="1:23" ht="22.5" customHeight="1" x14ac:dyDescent="0.2">
      <c r="A9" s="12"/>
      <c r="B9" s="46"/>
      <c r="C9" s="105"/>
      <c r="D9" s="86">
        <v>44</v>
      </c>
      <c r="E9" s="87"/>
      <c r="F9" s="105"/>
      <c r="G9" s="91">
        <v>133</v>
      </c>
      <c r="H9" s="87"/>
      <c r="I9" s="105"/>
      <c r="J9" s="86">
        <v>43</v>
      </c>
      <c r="K9" s="87"/>
      <c r="L9" s="105"/>
      <c r="M9" s="91">
        <v>40</v>
      </c>
      <c r="N9" s="87"/>
      <c r="O9" s="105"/>
      <c r="P9" s="91">
        <v>4</v>
      </c>
      <c r="Q9" s="87"/>
      <c r="R9" s="105"/>
      <c r="S9" s="91">
        <v>3</v>
      </c>
      <c r="T9" s="87"/>
      <c r="U9" s="105"/>
      <c r="V9" s="91">
        <f>D9+G9+J9+M9+P9+S9</f>
        <v>267</v>
      </c>
      <c r="W9" s="93"/>
    </row>
    <row r="10" spans="1:23" ht="22.5" customHeight="1" x14ac:dyDescent="0.15">
      <c r="A10" s="12"/>
      <c r="B10" s="57" t="s">
        <v>26</v>
      </c>
      <c r="C10" s="106" t="s">
        <v>33</v>
      </c>
      <c r="D10" s="107">
        <v>15</v>
      </c>
      <c r="E10" s="108" t="s">
        <v>34</v>
      </c>
      <c r="F10" s="106" t="s">
        <v>33</v>
      </c>
      <c r="G10" s="109">
        <v>65</v>
      </c>
      <c r="H10" s="108" t="s">
        <v>34</v>
      </c>
      <c r="I10" s="106" t="s">
        <v>33</v>
      </c>
      <c r="J10" s="107">
        <v>13</v>
      </c>
      <c r="K10" s="108" t="s">
        <v>34</v>
      </c>
      <c r="L10" s="106" t="s">
        <v>33</v>
      </c>
      <c r="M10" s="109">
        <v>22</v>
      </c>
      <c r="N10" s="108" t="s">
        <v>34</v>
      </c>
      <c r="O10" s="106" t="s">
        <v>33</v>
      </c>
      <c r="P10" s="109">
        <v>2</v>
      </c>
      <c r="Q10" s="108" t="s">
        <v>34</v>
      </c>
      <c r="R10" s="106" t="s">
        <v>33</v>
      </c>
      <c r="S10" s="109" t="s">
        <v>35</v>
      </c>
      <c r="T10" s="108" t="s">
        <v>34</v>
      </c>
      <c r="U10" s="106" t="s">
        <v>31</v>
      </c>
      <c r="V10" s="109">
        <f>D10+G10+J10+M10+P10</f>
        <v>117</v>
      </c>
      <c r="W10" s="110" t="s">
        <v>32</v>
      </c>
    </row>
    <row r="11" spans="1:23" ht="22.5" customHeight="1" x14ac:dyDescent="0.2">
      <c r="A11" s="12"/>
      <c r="B11" s="56"/>
      <c r="C11" s="99"/>
      <c r="D11" s="100">
        <v>34</v>
      </c>
      <c r="E11" s="101"/>
      <c r="F11" s="99"/>
      <c r="G11" s="102">
        <v>122</v>
      </c>
      <c r="H11" s="101"/>
      <c r="I11" s="99"/>
      <c r="J11" s="100">
        <v>28</v>
      </c>
      <c r="K11" s="101"/>
      <c r="L11" s="99"/>
      <c r="M11" s="102">
        <v>32</v>
      </c>
      <c r="N11" s="101"/>
      <c r="O11" s="99"/>
      <c r="P11" s="102">
        <v>3</v>
      </c>
      <c r="Q11" s="101"/>
      <c r="R11" s="99"/>
      <c r="S11" s="102">
        <v>10</v>
      </c>
      <c r="T11" s="101"/>
      <c r="U11" s="99"/>
      <c r="V11" s="102">
        <f>D11+G11+J11+M11+P11+S11</f>
        <v>229</v>
      </c>
      <c r="W11" s="111"/>
    </row>
    <row r="12" spans="1:23" ht="22.5" customHeight="1" x14ac:dyDescent="0.15">
      <c r="A12" s="12"/>
      <c r="B12" s="46" t="s">
        <v>27</v>
      </c>
      <c r="C12" s="77" t="s">
        <v>33</v>
      </c>
      <c r="D12" s="104">
        <v>16</v>
      </c>
      <c r="E12" s="79" t="s">
        <v>34</v>
      </c>
      <c r="F12" s="77" t="s">
        <v>33</v>
      </c>
      <c r="G12" s="78">
        <v>76</v>
      </c>
      <c r="H12" s="79" t="s">
        <v>34</v>
      </c>
      <c r="I12" s="77" t="s">
        <v>33</v>
      </c>
      <c r="J12" s="104">
        <v>9</v>
      </c>
      <c r="K12" s="79" t="s">
        <v>34</v>
      </c>
      <c r="L12" s="77" t="s">
        <v>33</v>
      </c>
      <c r="M12" s="78">
        <v>26</v>
      </c>
      <c r="N12" s="79" t="s">
        <v>34</v>
      </c>
      <c r="O12" s="77" t="s">
        <v>33</v>
      </c>
      <c r="P12" s="78">
        <v>5</v>
      </c>
      <c r="Q12" s="79" t="s">
        <v>34</v>
      </c>
      <c r="R12" s="77" t="s">
        <v>33</v>
      </c>
      <c r="S12" s="78" t="s">
        <v>35</v>
      </c>
      <c r="T12" s="79" t="s">
        <v>34</v>
      </c>
      <c r="U12" s="77" t="s">
        <v>31</v>
      </c>
      <c r="V12" s="78">
        <f>D12+G12+J12+M12+P12</f>
        <v>132</v>
      </c>
      <c r="W12" s="81" t="s">
        <v>32</v>
      </c>
    </row>
    <row r="13" spans="1:23" ht="22.5" customHeight="1" x14ac:dyDescent="0.2">
      <c r="A13" s="12"/>
      <c r="B13" s="46"/>
      <c r="C13" s="105"/>
      <c r="D13" s="86">
        <v>36</v>
      </c>
      <c r="E13" s="87"/>
      <c r="F13" s="105"/>
      <c r="G13" s="91">
        <v>129</v>
      </c>
      <c r="H13" s="87"/>
      <c r="I13" s="105"/>
      <c r="J13" s="86">
        <v>17</v>
      </c>
      <c r="K13" s="87"/>
      <c r="L13" s="105"/>
      <c r="M13" s="91">
        <v>33</v>
      </c>
      <c r="N13" s="87"/>
      <c r="O13" s="105"/>
      <c r="P13" s="91">
        <v>7</v>
      </c>
      <c r="Q13" s="87"/>
      <c r="R13" s="105"/>
      <c r="S13" s="91">
        <v>10</v>
      </c>
      <c r="T13" s="87"/>
      <c r="U13" s="105"/>
      <c r="V13" s="91">
        <f>D13+G13+J13+M13+P13+S13</f>
        <v>232</v>
      </c>
      <c r="W13" s="93"/>
    </row>
    <row r="14" spans="1:23" ht="22.5" customHeight="1" x14ac:dyDescent="0.15">
      <c r="A14" s="12"/>
      <c r="B14" s="57" t="s">
        <v>14</v>
      </c>
      <c r="C14" s="106" t="s">
        <v>33</v>
      </c>
      <c r="D14" s="107">
        <v>23</v>
      </c>
      <c r="E14" s="108" t="s">
        <v>34</v>
      </c>
      <c r="F14" s="106" t="s">
        <v>33</v>
      </c>
      <c r="G14" s="109">
        <v>77</v>
      </c>
      <c r="H14" s="108" t="s">
        <v>34</v>
      </c>
      <c r="I14" s="106" t="s">
        <v>33</v>
      </c>
      <c r="J14" s="107">
        <v>22</v>
      </c>
      <c r="K14" s="108" t="s">
        <v>34</v>
      </c>
      <c r="L14" s="106" t="s">
        <v>33</v>
      </c>
      <c r="M14" s="109">
        <v>28</v>
      </c>
      <c r="N14" s="108" t="s">
        <v>34</v>
      </c>
      <c r="O14" s="106" t="s">
        <v>33</v>
      </c>
      <c r="P14" s="109">
        <v>5</v>
      </c>
      <c r="Q14" s="108" t="s">
        <v>34</v>
      </c>
      <c r="R14" s="106" t="s">
        <v>33</v>
      </c>
      <c r="S14" s="109" t="s">
        <v>35</v>
      </c>
      <c r="T14" s="108" t="s">
        <v>34</v>
      </c>
      <c r="U14" s="106" t="s">
        <v>31</v>
      </c>
      <c r="V14" s="109">
        <f>D14+G14+J14+M14+P14</f>
        <v>155</v>
      </c>
      <c r="W14" s="110" t="s">
        <v>32</v>
      </c>
    </row>
    <row r="15" spans="1:23" ht="22.5" customHeight="1" x14ac:dyDescent="0.2">
      <c r="A15" s="12"/>
      <c r="B15" s="56"/>
      <c r="C15" s="99"/>
      <c r="D15" s="100">
        <v>47</v>
      </c>
      <c r="E15" s="101"/>
      <c r="F15" s="99"/>
      <c r="G15" s="102">
        <v>143</v>
      </c>
      <c r="H15" s="101"/>
      <c r="I15" s="112"/>
      <c r="J15" s="113">
        <v>37</v>
      </c>
      <c r="K15" s="114"/>
      <c r="L15" s="99"/>
      <c r="M15" s="102">
        <v>40</v>
      </c>
      <c r="N15" s="101"/>
      <c r="O15" s="99"/>
      <c r="P15" s="102">
        <v>7</v>
      </c>
      <c r="Q15" s="101"/>
      <c r="R15" s="99"/>
      <c r="S15" s="102">
        <v>13</v>
      </c>
      <c r="T15" s="101"/>
      <c r="U15" s="99"/>
      <c r="V15" s="102">
        <f>D15+G15+J15+M15+P15+S15</f>
        <v>287</v>
      </c>
      <c r="W15" s="103"/>
    </row>
    <row r="16" spans="1:23" ht="22.5" customHeight="1" x14ac:dyDescent="0.15">
      <c r="A16" s="12"/>
      <c r="B16" s="46" t="s">
        <v>28</v>
      </c>
      <c r="C16" s="77" t="s">
        <v>33</v>
      </c>
      <c r="D16" s="104">
        <v>16</v>
      </c>
      <c r="E16" s="79" t="s">
        <v>34</v>
      </c>
      <c r="F16" s="77" t="s">
        <v>33</v>
      </c>
      <c r="G16" s="78">
        <v>78</v>
      </c>
      <c r="H16" s="79" t="s">
        <v>34</v>
      </c>
      <c r="I16" s="77" t="s">
        <v>33</v>
      </c>
      <c r="J16" s="104">
        <v>16</v>
      </c>
      <c r="K16" s="79" t="s">
        <v>34</v>
      </c>
      <c r="L16" s="77" t="s">
        <v>33</v>
      </c>
      <c r="M16" s="78">
        <v>31</v>
      </c>
      <c r="N16" s="79" t="s">
        <v>34</v>
      </c>
      <c r="O16" s="77" t="s">
        <v>33</v>
      </c>
      <c r="P16" s="78">
        <v>5</v>
      </c>
      <c r="Q16" s="79" t="s">
        <v>34</v>
      </c>
      <c r="R16" s="77" t="s">
        <v>33</v>
      </c>
      <c r="S16" s="78" t="s">
        <v>35</v>
      </c>
      <c r="T16" s="79" t="s">
        <v>34</v>
      </c>
      <c r="U16" s="77" t="s">
        <v>31</v>
      </c>
      <c r="V16" s="78">
        <f>D16+G16+J16+M16+P16</f>
        <v>146</v>
      </c>
      <c r="W16" s="81" t="s">
        <v>32</v>
      </c>
    </row>
    <row r="17" spans="1:23" ht="22.5" customHeight="1" x14ac:dyDescent="0.2">
      <c r="A17" s="12"/>
      <c r="B17" s="46"/>
      <c r="C17" s="105"/>
      <c r="D17" s="86">
        <v>38</v>
      </c>
      <c r="E17" s="87"/>
      <c r="F17" s="105"/>
      <c r="G17" s="91">
        <v>141</v>
      </c>
      <c r="H17" s="87"/>
      <c r="I17" s="105"/>
      <c r="J17" s="86">
        <v>26</v>
      </c>
      <c r="K17" s="87"/>
      <c r="L17" s="105"/>
      <c r="M17" s="91">
        <v>42</v>
      </c>
      <c r="N17" s="87"/>
      <c r="O17" s="105"/>
      <c r="P17" s="91">
        <v>7</v>
      </c>
      <c r="Q17" s="87"/>
      <c r="R17" s="105"/>
      <c r="S17" s="91">
        <v>9</v>
      </c>
      <c r="T17" s="87"/>
      <c r="U17" s="105"/>
      <c r="V17" s="91">
        <f>D17+G17+J17+M17+P17+S17</f>
        <v>263</v>
      </c>
      <c r="W17" s="93"/>
    </row>
    <row r="18" spans="1:23" ht="22.5" customHeight="1" x14ac:dyDescent="0.15">
      <c r="A18" s="12"/>
      <c r="B18" s="57" t="s">
        <v>16</v>
      </c>
      <c r="C18" s="106" t="s">
        <v>33</v>
      </c>
      <c r="D18" s="107">
        <v>19</v>
      </c>
      <c r="E18" s="108" t="s">
        <v>34</v>
      </c>
      <c r="F18" s="106" t="s">
        <v>33</v>
      </c>
      <c r="G18" s="109">
        <v>83</v>
      </c>
      <c r="H18" s="108" t="s">
        <v>34</v>
      </c>
      <c r="I18" s="106" t="s">
        <v>33</v>
      </c>
      <c r="J18" s="107">
        <v>17</v>
      </c>
      <c r="K18" s="108" t="s">
        <v>34</v>
      </c>
      <c r="L18" s="106" t="s">
        <v>33</v>
      </c>
      <c r="M18" s="109">
        <v>34</v>
      </c>
      <c r="N18" s="108" t="s">
        <v>34</v>
      </c>
      <c r="O18" s="106" t="s">
        <v>33</v>
      </c>
      <c r="P18" s="109">
        <v>4</v>
      </c>
      <c r="Q18" s="108" t="s">
        <v>34</v>
      </c>
      <c r="R18" s="106" t="s">
        <v>33</v>
      </c>
      <c r="S18" s="109" t="s">
        <v>35</v>
      </c>
      <c r="T18" s="108" t="s">
        <v>34</v>
      </c>
      <c r="U18" s="106" t="s">
        <v>31</v>
      </c>
      <c r="V18" s="109">
        <f>D18+G18+J18+M18+P18</f>
        <v>157</v>
      </c>
      <c r="W18" s="110" t="s">
        <v>32</v>
      </c>
    </row>
    <row r="19" spans="1:23" ht="22.5" customHeight="1" x14ac:dyDescent="0.2">
      <c r="A19" s="12"/>
      <c r="B19" s="56"/>
      <c r="C19" s="99"/>
      <c r="D19" s="100">
        <v>43</v>
      </c>
      <c r="E19" s="101"/>
      <c r="F19" s="99"/>
      <c r="G19" s="102">
        <v>133</v>
      </c>
      <c r="H19" s="101"/>
      <c r="I19" s="99"/>
      <c r="J19" s="100">
        <v>38</v>
      </c>
      <c r="K19" s="101"/>
      <c r="L19" s="99"/>
      <c r="M19" s="102">
        <v>38</v>
      </c>
      <c r="N19" s="101"/>
      <c r="O19" s="99"/>
      <c r="P19" s="102">
        <v>5</v>
      </c>
      <c r="Q19" s="101"/>
      <c r="R19" s="99"/>
      <c r="S19" s="102">
        <v>15</v>
      </c>
      <c r="T19" s="101"/>
      <c r="U19" s="99"/>
      <c r="V19" s="102">
        <f>D19+G19+J19+M19+P19+S19</f>
        <v>272</v>
      </c>
      <c r="W19" s="103"/>
    </row>
    <row r="20" spans="1:23" ht="22.5" customHeight="1" x14ac:dyDescent="0.15">
      <c r="A20" s="12"/>
      <c r="B20" s="46" t="s">
        <v>17</v>
      </c>
      <c r="C20" s="77" t="s">
        <v>33</v>
      </c>
      <c r="D20" s="104">
        <v>16</v>
      </c>
      <c r="E20" s="79" t="s">
        <v>34</v>
      </c>
      <c r="F20" s="77" t="s">
        <v>33</v>
      </c>
      <c r="G20" s="78">
        <v>70</v>
      </c>
      <c r="H20" s="79" t="s">
        <v>34</v>
      </c>
      <c r="I20" s="77" t="s">
        <v>33</v>
      </c>
      <c r="J20" s="104">
        <v>19</v>
      </c>
      <c r="K20" s="79" t="s">
        <v>34</v>
      </c>
      <c r="L20" s="77" t="s">
        <v>33</v>
      </c>
      <c r="M20" s="78">
        <v>14</v>
      </c>
      <c r="N20" s="79" t="s">
        <v>34</v>
      </c>
      <c r="O20" s="77" t="s">
        <v>33</v>
      </c>
      <c r="P20" s="78">
        <v>6</v>
      </c>
      <c r="Q20" s="79" t="s">
        <v>34</v>
      </c>
      <c r="R20" s="77" t="s">
        <v>33</v>
      </c>
      <c r="S20" s="78" t="s">
        <v>35</v>
      </c>
      <c r="T20" s="79" t="s">
        <v>34</v>
      </c>
      <c r="U20" s="77" t="s">
        <v>31</v>
      </c>
      <c r="V20" s="78">
        <f>D20+G20+J20+M20+P20</f>
        <v>125</v>
      </c>
      <c r="W20" s="81" t="s">
        <v>32</v>
      </c>
    </row>
    <row r="21" spans="1:23" ht="22.5" customHeight="1" x14ac:dyDescent="0.2">
      <c r="A21" s="12"/>
      <c r="B21" s="46"/>
      <c r="C21" s="105"/>
      <c r="D21" s="86">
        <v>36</v>
      </c>
      <c r="E21" s="87"/>
      <c r="F21" s="105"/>
      <c r="G21" s="91">
        <v>128</v>
      </c>
      <c r="H21" s="87"/>
      <c r="I21" s="105"/>
      <c r="J21" s="86">
        <v>31</v>
      </c>
      <c r="K21" s="87"/>
      <c r="L21" s="105"/>
      <c r="M21" s="91">
        <v>22</v>
      </c>
      <c r="N21" s="87"/>
      <c r="O21" s="105"/>
      <c r="P21" s="91">
        <v>8</v>
      </c>
      <c r="Q21" s="87"/>
      <c r="R21" s="105"/>
      <c r="S21" s="91">
        <v>7</v>
      </c>
      <c r="T21" s="87"/>
      <c r="U21" s="105"/>
      <c r="V21" s="91">
        <f>D21+G21+J21+M21+P21+S21</f>
        <v>232</v>
      </c>
      <c r="W21" s="93"/>
    </row>
    <row r="22" spans="1:23" ht="22.5" customHeight="1" x14ac:dyDescent="0.15">
      <c r="A22" s="12"/>
      <c r="B22" s="57" t="s">
        <v>18</v>
      </c>
      <c r="C22" s="106" t="s">
        <v>33</v>
      </c>
      <c r="D22" s="107">
        <v>24</v>
      </c>
      <c r="E22" s="108" t="s">
        <v>34</v>
      </c>
      <c r="F22" s="106" t="s">
        <v>33</v>
      </c>
      <c r="G22" s="109">
        <v>80</v>
      </c>
      <c r="H22" s="108" t="s">
        <v>34</v>
      </c>
      <c r="I22" s="106" t="s">
        <v>33</v>
      </c>
      <c r="J22" s="107">
        <v>18</v>
      </c>
      <c r="K22" s="108" t="s">
        <v>34</v>
      </c>
      <c r="L22" s="106" t="s">
        <v>33</v>
      </c>
      <c r="M22" s="109">
        <v>20</v>
      </c>
      <c r="N22" s="108" t="s">
        <v>34</v>
      </c>
      <c r="O22" s="106" t="s">
        <v>33</v>
      </c>
      <c r="P22" s="109">
        <v>4</v>
      </c>
      <c r="Q22" s="108" t="s">
        <v>34</v>
      </c>
      <c r="R22" s="106" t="s">
        <v>33</v>
      </c>
      <c r="S22" s="109" t="s">
        <v>35</v>
      </c>
      <c r="T22" s="108" t="s">
        <v>34</v>
      </c>
      <c r="U22" s="106" t="s">
        <v>31</v>
      </c>
      <c r="V22" s="109">
        <f>D22+G22+J22+M22+P22</f>
        <v>146</v>
      </c>
      <c r="W22" s="110" t="s">
        <v>32</v>
      </c>
    </row>
    <row r="23" spans="1:23" ht="22.5" customHeight="1" x14ac:dyDescent="0.2">
      <c r="A23" s="12"/>
      <c r="B23" s="56"/>
      <c r="C23" s="99"/>
      <c r="D23" s="100">
        <v>49</v>
      </c>
      <c r="E23" s="101"/>
      <c r="F23" s="99"/>
      <c r="G23" s="102">
        <v>139</v>
      </c>
      <c r="H23" s="101"/>
      <c r="I23" s="99"/>
      <c r="J23" s="100">
        <v>35</v>
      </c>
      <c r="K23" s="101"/>
      <c r="L23" s="99"/>
      <c r="M23" s="102">
        <v>25</v>
      </c>
      <c r="N23" s="101"/>
      <c r="O23" s="99"/>
      <c r="P23" s="102">
        <v>4</v>
      </c>
      <c r="Q23" s="101"/>
      <c r="R23" s="99"/>
      <c r="S23" s="102">
        <v>10</v>
      </c>
      <c r="T23" s="101"/>
      <c r="U23" s="99"/>
      <c r="V23" s="102">
        <f>D23+G23+J23+M23+P23+S23</f>
        <v>262</v>
      </c>
      <c r="W23" s="103"/>
    </row>
    <row r="24" spans="1:23" ht="22.5" customHeight="1" x14ac:dyDescent="0.15">
      <c r="A24" s="58"/>
      <c r="B24" s="46" t="s">
        <v>29</v>
      </c>
      <c r="C24" s="77" t="s">
        <v>33</v>
      </c>
      <c r="D24" s="104">
        <v>18</v>
      </c>
      <c r="E24" s="79" t="s">
        <v>34</v>
      </c>
      <c r="F24" s="77" t="s">
        <v>33</v>
      </c>
      <c r="G24" s="78">
        <v>76</v>
      </c>
      <c r="H24" s="79" t="s">
        <v>34</v>
      </c>
      <c r="I24" s="77" t="s">
        <v>33</v>
      </c>
      <c r="J24" s="104">
        <v>14</v>
      </c>
      <c r="K24" s="79" t="s">
        <v>34</v>
      </c>
      <c r="L24" s="77" t="s">
        <v>33</v>
      </c>
      <c r="M24" s="78">
        <v>14</v>
      </c>
      <c r="N24" s="79" t="s">
        <v>34</v>
      </c>
      <c r="O24" s="77" t="s">
        <v>33</v>
      </c>
      <c r="P24" s="78">
        <v>2</v>
      </c>
      <c r="Q24" s="79" t="s">
        <v>34</v>
      </c>
      <c r="R24" s="77" t="s">
        <v>33</v>
      </c>
      <c r="S24" s="78" t="s">
        <v>36</v>
      </c>
      <c r="T24" s="79" t="s">
        <v>34</v>
      </c>
      <c r="U24" s="77" t="s">
        <v>31</v>
      </c>
      <c r="V24" s="78">
        <f>D24+G24+J24+M24+P24</f>
        <v>124</v>
      </c>
      <c r="W24" s="81" t="s">
        <v>32</v>
      </c>
    </row>
    <row r="25" spans="1:23" ht="22.5" customHeight="1" x14ac:dyDescent="0.2">
      <c r="A25" s="58"/>
      <c r="B25" s="46"/>
      <c r="C25" s="105"/>
      <c r="D25" s="86">
        <v>40</v>
      </c>
      <c r="E25" s="87"/>
      <c r="F25" s="105"/>
      <c r="G25" s="91">
        <v>139</v>
      </c>
      <c r="H25" s="87"/>
      <c r="I25" s="115"/>
      <c r="J25" s="83">
        <v>17</v>
      </c>
      <c r="K25" s="84"/>
      <c r="L25" s="105"/>
      <c r="M25" s="91">
        <v>16</v>
      </c>
      <c r="N25" s="87"/>
      <c r="O25" s="105"/>
      <c r="P25" s="91">
        <v>4</v>
      </c>
      <c r="Q25" s="87"/>
      <c r="R25" s="105"/>
      <c r="S25" s="91">
        <v>5</v>
      </c>
      <c r="T25" s="87"/>
      <c r="U25" s="105"/>
      <c r="V25" s="91">
        <f>D25+G25+J25+M25+P25+S25</f>
        <v>221</v>
      </c>
      <c r="W25" s="93"/>
    </row>
    <row r="26" spans="1:23" ht="22.5" customHeight="1" x14ac:dyDescent="0.15">
      <c r="A26" s="12"/>
      <c r="B26" s="57" t="s">
        <v>20</v>
      </c>
      <c r="C26" s="106" t="s">
        <v>33</v>
      </c>
      <c r="D26" s="107">
        <v>17</v>
      </c>
      <c r="E26" s="108" t="s">
        <v>34</v>
      </c>
      <c r="F26" s="106" t="s">
        <v>33</v>
      </c>
      <c r="G26" s="109">
        <v>69</v>
      </c>
      <c r="H26" s="108" t="s">
        <v>34</v>
      </c>
      <c r="I26" s="106" t="s">
        <v>33</v>
      </c>
      <c r="J26" s="107">
        <v>12</v>
      </c>
      <c r="K26" s="108" t="s">
        <v>34</v>
      </c>
      <c r="L26" s="106" t="s">
        <v>33</v>
      </c>
      <c r="M26" s="109">
        <v>17</v>
      </c>
      <c r="N26" s="108" t="s">
        <v>34</v>
      </c>
      <c r="O26" s="106" t="s">
        <v>33</v>
      </c>
      <c r="P26" s="109">
        <v>4</v>
      </c>
      <c r="Q26" s="108" t="s">
        <v>34</v>
      </c>
      <c r="R26" s="106" t="s">
        <v>33</v>
      </c>
      <c r="S26" s="109" t="s">
        <v>35</v>
      </c>
      <c r="T26" s="108" t="s">
        <v>34</v>
      </c>
      <c r="U26" s="106" t="s">
        <v>31</v>
      </c>
      <c r="V26" s="109">
        <f>D26+G26+J26+M26+P26</f>
        <v>119</v>
      </c>
      <c r="W26" s="110" t="s">
        <v>32</v>
      </c>
    </row>
    <row r="27" spans="1:23" ht="22.5" customHeight="1" x14ac:dyDescent="0.2">
      <c r="A27" s="12"/>
      <c r="B27" s="56"/>
      <c r="C27" s="99"/>
      <c r="D27" s="100">
        <v>41</v>
      </c>
      <c r="E27" s="101"/>
      <c r="F27" s="99"/>
      <c r="G27" s="102">
        <v>127</v>
      </c>
      <c r="H27" s="101"/>
      <c r="I27" s="99"/>
      <c r="J27" s="100">
        <v>27</v>
      </c>
      <c r="K27" s="101"/>
      <c r="L27" s="99"/>
      <c r="M27" s="102">
        <v>29</v>
      </c>
      <c r="N27" s="101"/>
      <c r="O27" s="99"/>
      <c r="P27" s="102">
        <v>5</v>
      </c>
      <c r="Q27" s="101"/>
      <c r="R27" s="99"/>
      <c r="S27" s="102">
        <v>13</v>
      </c>
      <c r="T27" s="101"/>
      <c r="U27" s="99"/>
      <c r="V27" s="102">
        <f>D27+G27+J27+M27+P27+S27</f>
        <v>242</v>
      </c>
      <c r="W27" s="103"/>
    </row>
    <row r="28" spans="1:23" ht="22.5" customHeight="1" x14ac:dyDescent="0.15">
      <c r="A28" s="12"/>
      <c r="B28" s="46" t="s">
        <v>30</v>
      </c>
      <c r="C28" s="77" t="s">
        <v>33</v>
      </c>
      <c r="D28" s="104">
        <v>15</v>
      </c>
      <c r="E28" s="79" t="s">
        <v>34</v>
      </c>
      <c r="F28" s="77" t="s">
        <v>33</v>
      </c>
      <c r="G28" s="78">
        <v>78</v>
      </c>
      <c r="H28" s="79" t="s">
        <v>34</v>
      </c>
      <c r="I28" s="77" t="s">
        <v>33</v>
      </c>
      <c r="J28" s="104">
        <v>16</v>
      </c>
      <c r="K28" s="79" t="s">
        <v>34</v>
      </c>
      <c r="L28" s="77" t="s">
        <v>33</v>
      </c>
      <c r="M28" s="78">
        <v>27</v>
      </c>
      <c r="N28" s="79" t="s">
        <v>34</v>
      </c>
      <c r="O28" s="77" t="s">
        <v>33</v>
      </c>
      <c r="P28" s="78">
        <v>5</v>
      </c>
      <c r="Q28" s="79" t="s">
        <v>34</v>
      </c>
      <c r="R28" s="77" t="s">
        <v>33</v>
      </c>
      <c r="S28" s="78" t="s">
        <v>35</v>
      </c>
      <c r="T28" s="79" t="s">
        <v>34</v>
      </c>
      <c r="U28" s="77" t="s">
        <v>31</v>
      </c>
      <c r="V28" s="78">
        <f>D28+G28+J28+M28+P28</f>
        <v>141</v>
      </c>
      <c r="W28" s="81" t="s">
        <v>32</v>
      </c>
    </row>
    <row r="29" spans="1:23" ht="22.5" customHeight="1" thickBot="1" x14ac:dyDescent="0.25">
      <c r="A29" s="15"/>
      <c r="B29" s="59"/>
      <c r="C29" s="116"/>
      <c r="D29" s="117">
        <v>37</v>
      </c>
      <c r="E29" s="118"/>
      <c r="F29" s="116"/>
      <c r="G29" s="119">
        <v>147</v>
      </c>
      <c r="H29" s="118"/>
      <c r="I29" s="116"/>
      <c r="J29" s="117">
        <v>23</v>
      </c>
      <c r="K29" s="118"/>
      <c r="L29" s="116"/>
      <c r="M29" s="119">
        <v>34</v>
      </c>
      <c r="N29" s="118"/>
      <c r="O29" s="116"/>
      <c r="P29" s="119">
        <v>6</v>
      </c>
      <c r="Q29" s="118"/>
      <c r="R29" s="116"/>
      <c r="S29" s="119">
        <v>10</v>
      </c>
      <c r="T29" s="118"/>
      <c r="U29" s="116"/>
      <c r="V29" s="119">
        <f>D29+G29+J29+M29+P29+S29</f>
        <v>257</v>
      </c>
      <c r="W29" s="120"/>
    </row>
    <row r="30" spans="1:23" s="26" customFormat="1" ht="13.5" customHeight="1" x14ac:dyDescent="0.2">
      <c r="A30" s="23" t="s">
        <v>37</v>
      </c>
      <c r="B30" s="24"/>
      <c r="C30" s="25"/>
      <c r="F30" s="25"/>
      <c r="G30" s="21"/>
      <c r="I30" s="25"/>
      <c r="L30" s="25"/>
      <c r="M30" s="21"/>
      <c r="O30" s="25"/>
      <c r="P30" s="21"/>
      <c r="R30" s="25"/>
      <c r="S30" s="21"/>
      <c r="U30" s="25"/>
      <c r="V30" s="21"/>
    </row>
    <row r="31" spans="1:23" s="26" customFormat="1" ht="15" customHeight="1" x14ac:dyDescent="0.2">
      <c r="A31" s="23" t="s">
        <v>38</v>
      </c>
      <c r="B31" s="24"/>
      <c r="C31" s="25"/>
      <c r="F31" s="25"/>
      <c r="G31" s="21"/>
      <c r="I31" s="25"/>
      <c r="L31" s="25"/>
      <c r="M31" s="21"/>
      <c r="O31" s="25"/>
      <c r="P31" s="21"/>
      <c r="R31" s="25"/>
      <c r="S31" s="21"/>
      <c r="U31" s="25"/>
      <c r="V31" s="21"/>
    </row>
    <row r="32" spans="1:23" ht="15" customHeight="1" x14ac:dyDescent="0.2">
      <c r="A32" s="27"/>
    </row>
    <row r="33" spans="1:23" ht="15" customHeight="1" x14ac:dyDescent="0.2">
      <c r="A33" s="28"/>
    </row>
    <row r="34" spans="1:23" ht="15" customHeight="1" x14ac:dyDescent="0.2">
      <c r="A34" s="28"/>
    </row>
    <row r="35" spans="1:23" ht="1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</sheetData>
  <mergeCells count="25">
    <mergeCell ref="A35:W35"/>
    <mergeCell ref="B10:B11"/>
    <mergeCell ref="B12:B13"/>
    <mergeCell ref="B14:B15"/>
    <mergeCell ref="B16:B17"/>
    <mergeCell ref="B18:B19"/>
    <mergeCell ref="B20:B21"/>
    <mergeCell ref="B22:B23"/>
    <mergeCell ref="A24:A25"/>
    <mergeCell ref="B24:B25"/>
    <mergeCell ref="B26:B27"/>
    <mergeCell ref="B28:B29"/>
    <mergeCell ref="B8:B9"/>
    <mergeCell ref="U2:W2"/>
    <mergeCell ref="A3:B3"/>
    <mergeCell ref="C3:E3"/>
    <mergeCell ref="F3:H3"/>
    <mergeCell ref="I3:K3"/>
    <mergeCell ref="L3:N3"/>
    <mergeCell ref="O3:Q3"/>
    <mergeCell ref="R3:T3"/>
    <mergeCell ref="U3:W3"/>
    <mergeCell ref="A4:B5"/>
    <mergeCell ref="A6:A7"/>
    <mergeCell ref="B6:B7"/>
  </mergeCells>
  <phoneticPr fontId="2"/>
  <printOptions horizontalCentered="1"/>
  <pageMargins left="0.59055118110236227" right="0.39370078740157483" top="0.78740157480314965" bottom="0.74803149606299213" header="0.74803149606299213" footer="0.51181102362204722"/>
  <pageSetup paperSize="9" scale="98" firstPageNumber="108" orientation="portrait" useFirstPageNumber="1" r:id="rId1"/>
  <headerFooter alignWithMargins="0">
    <oddFooter>&amp;C&amp;P</oddFooter>
  </headerFooter>
  <ignoredErrors>
    <ignoredError sqref="V7:V11 V13:V19 V21:V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中表紙 </vt:lpstr>
      <vt:lpstr>5-5-1市立斎場火葬取扱件数</vt:lpstr>
      <vt:lpstr>5-5-2市立斎場式場使用件数</vt:lpstr>
      <vt:lpstr>'5-5-1市立斎場火葬取扱件数'!Print_Area</vt:lpstr>
      <vt:lpstr>'5-5-2市立斎場式場使用件数'!Print_Area</vt:lpstr>
      <vt:lpstr>'中表紙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2021-03-17T23:41:29Z</dcterms:created>
  <dcterms:modified xsi:type="dcterms:W3CDTF">2025-01-15T07:56:20Z</dcterms:modified>
</cp:coreProperties>
</file>