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225" windowWidth="14280" windowHeight="7470" activeTab="0"/>
  </bookViews>
  <sheets>
    <sheet name="日平均値リスト" sheetId="1" r:id="rId1"/>
  </sheets>
  <definedNames>
    <definedName name="_xlnm.Print_Area" localSheetId="0">'日平均値リスト'!$A$1:$O$42</definedName>
    <definedName name="_xlnm.Print_Titles" localSheetId="0">'日平均値リスト'!$1:$6</definedName>
  </definedNames>
  <calcPr calcMode="manual" fullCalcOnLoad="1"/>
</workbook>
</file>

<file path=xl/sharedStrings.xml><?xml version="1.0" encoding="utf-8"?>
<sst xmlns="http://schemas.openxmlformats.org/spreadsheetml/2006/main" count="31" uniqueCount="29">
  <si>
    <t>有効日数</t>
  </si>
  <si>
    <t>基準値超過日数</t>
  </si>
  <si>
    <t>此花区役所</t>
  </si>
  <si>
    <t>平尾小学校</t>
  </si>
  <si>
    <t>聖賢小学校</t>
  </si>
  <si>
    <t>九条南小学校</t>
  </si>
  <si>
    <t>南港中央公園</t>
  </si>
  <si>
    <t>一般環境大気測定局</t>
  </si>
  <si>
    <t>出来島小学校</t>
  </si>
  <si>
    <t>杭全町交差点</t>
  </si>
  <si>
    <t>新森小路小学校</t>
  </si>
  <si>
    <t>我孫子中学校</t>
  </si>
  <si>
    <t>自動車排出ガス測定局</t>
  </si>
  <si>
    <t>期間平均値</t>
  </si>
  <si>
    <t>一般局平均</t>
  </si>
  <si>
    <t>自排局平均</t>
  </si>
  <si>
    <t>●時間帯：01時～24時</t>
  </si>
  <si>
    <t>・対象曜日：全日</t>
  </si>
  <si>
    <t>菅北小学校</t>
  </si>
  <si>
    <t>野中小学校</t>
  </si>
  <si>
    <t>北粉浜小学校</t>
  </si>
  <si>
    <t>PM2.5濃度（1日平均値）の経日変化表</t>
  </si>
  <si>
    <t>最高値</t>
  </si>
  <si>
    <r>
      <t>●測定項目：[PM2.5]微小粒子状物質(</t>
    </r>
    <r>
      <rPr>
        <b/>
        <sz val="11"/>
        <rFont val="Calibri"/>
        <family val="2"/>
      </rPr>
      <t>μg/m</t>
    </r>
    <r>
      <rPr>
        <b/>
        <vertAlign val="superscript"/>
        <sz val="11"/>
        <rFont val="Calibri"/>
        <family val="2"/>
      </rPr>
      <t>3</t>
    </r>
    <r>
      <rPr>
        <b/>
        <sz val="11"/>
        <rFont val="ＭＳ Ｐゴシック"/>
        <family val="3"/>
      </rPr>
      <t>)</t>
    </r>
  </si>
  <si>
    <r>
      <t>・基準値:35.0</t>
    </r>
    <r>
      <rPr>
        <b/>
        <sz val="11"/>
        <rFont val="Calibri"/>
        <family val="2"/>
      </rPr>
      <t>μg/m</t>
    </r>
    <r>
      <rPr>
        <b/>
        <vertAlign val="superscript"/>
        <sz val="11"/>
        <rFont val="Calibri"/>
        <family val="2"/>
      </rPr>
      <t>3</t>
    </r>
  </si>
  <si>
    <r>
      <t>注1．空白部分は、測定時間数が20時間に満たないことを示しています。（日平均値計算対象外）
   2．”**”印は、測定機器の故障や測定局舎の工事中であることを示しています。
　 3．色付き部分は、環境基準値である35</t>
    </r>
    <r>
      <rPr>
        <sz val="11"/>
        <rFont val="Calibri"/>
        <family val="2"/>
      </rPr>
      <t>μg/m</t>
    </r>
    <r>
      <rPr>
        <vertAlign val="superscript"/>
        <sz val="11"/>
        <rFont val="Calibri"/>
        <family val="2"/>
      </rPr>
      <t>3</t>
    </r>
    <r>
      <rPr>
        <sz val="11"/>
        <rFont val="ＭＳ Ｐゴシック"/>
        <family val="3"/>
      </rPr>
      <t>を超過したことを示しています。
　 4. データは速報値であり、今後、機器校正結果等により修正することがあります。</t>
    </r>
  </si>
  <si>
    <t>　</t>
  </si>
  <si>
    <t>●期間：2020年7月3日～2020年7月30日</t>
  </si>
  <si>
    <t>**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</si>
</sst>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"/>
    <numFmt numFmtId="177" formatCode="0.0_ "/>
    <numFmt numFmtId="178" formatCode="0_ "/>
    <numFmt numFmtId="179" formatCode="###0.00"/>
    <numFmt numFmtId="180" formatCode="###0"/>
    <numFmt numFmtId="181" formatCode="m&quot;月&quot;d&quot;日&quot;\(aaa\)"/>
    <numFmt numFmtId="182" formatCode="d&quot;日&quot;\(aaa\)"/>
    <numFmt numFmtId="183" formatCode="aaa"/>
    <numFmt numFmtId="184" formatCode="0\ "/>
    <numFmt numFmtId="185" formatCode="0.0_);[Red]\(0.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d&quot;日&quot;\(aaa&quot;曜&quot;&quot;日&quot;\)"/>
    <numFmt numFmtId="191" formatCode="m&quot;月&quot;d&quot;日&quot;\(aaa&quot;曜&quot;&quot;日&quot;\)"/>
    <numFmt numFmtId="192" formatCode="mmm\-yyyy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left" vertical="center" shrinkToFit="1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left" vertical="center" shrinkToFit="1"/>
    </xf>
    <xf numFmtId="0" fontId="2" fillId="24" borderId="13" xfId="0" applyFont="1" applyFill="1" applyBorder="1" applyAlignment="1">
      <alignment horizontal="left" vertical="center" shrinkToFit="1"/>
    </xf>
    <xf numFmtId="0" fontId="2" fillId="23" borderId="14" xfId="0" applyFont="1" applyFill="1" applyBorder="1" applyAlignment="1">
      <alignment horizontal="left" vertical="center" shrinkToFit="1"/>
    </xf>
    <xf numFmtId="176" fontId="0" fillId="0" borderId="15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1" fontId="0" fillId="0" borderId="15" xfId="0" applyNumberFormat="1" applyFill="1" applyBorder="1" applyAlignment="1">
      <alignment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0" fontId="2" fillId="23" borderId="18" xfId="0" applyNumberFormat="1" applyFont="1" applyFill="1" applyBorder="1" applyAlignment="1">
      <alignment horizontal="center" vertical="center"/>
    </xf>
    <xf numFmtId="0" fontId="2" fillId="23" borderId="19" xfId="0" applyFont="1" applyFill="1" applyBorder="1" applyAlignment="1">
      <alignment horizontal="center" vertical="center"/>
    </xf>
    <xf numFmtId="0" fontId="2" fillId="23" borderId="2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0" fillId="0" borderId="22" xfId="0" applyNumberFormat="1" applyFont="1" applyBorder="1" applyAlignment="1">
      <alignment horizontal="right" vertical="center"/>
    </xf>
    <xf numFmtId="0" fontId="2" fillId="24" borderId="23" xfId="0" applyFont="1" applyFill="1" applyBorder="1" applyAlignment="1">
      <alignment horizontal="left" vertical="center" shrinkToFit="1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25" xfId="0" applyNumberFormat="1" applyFont="1" applyFill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176" fontId="0" fillId="0" borderId="29" xfId="0" applyNumberFormat="1" applyFont="1" applyBorder="1" applyAlignment="1">
      <alignment horizontal="right" vertical="center"/>
    </xf>
    <xf numFmtId="176" fontId="0" fillId="0" borderId="22" xfId="0" applyNumberFormat="1" applyFill="1" applyBorder="1" applyAlignment="1">
      <alignment horizontal="right" vertical="center"/>
    </xf>
    <xf numFmtId="1" fontId="0" fillId="0" borderId="22" xfId="0" applyNumberFormat="1" applyFill="1" applyBorder="1" applyAlignment="1">
      <alignment vertical="center"/>
    </xf>
    <xf numFmtId="0" fontId="0" fillId="0" borderId="23" xfId="0" applyFill="1" applyBorder="1" applyAlignment="1">
      <alignment horizontal="right" vertical="center"/>
    </xf>
    <xf numFmtId="191" fontId="0" fillId="23" borderId="30" xfId="0" applyNumberFormat="1" applyFill="1" applyBorder="1" applyAlignment="1">
      <alignment horizontal="right" vertical="center"/>
    </xf>
    <xf numFmtId="190" fontId="0" fillId="23" borderId="30" xfId="0" applyNumberFormat="1" applyFill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176" fontId="0" fillId="0" borderId="36" xfId="0" applyNumberFormat="1" applyFill="1" applyBorder="1" applyAlignment="1">
      <alignment horizontal="right" vertical="center"/>
    </xf>
    <xf numFmtId="1" fontId="0" fillId="0" borderId="36" xfId="0" applyNumberFormat="1" applyFill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40" xfId="0" applyNumberFormat="1" applyFill="1" applyBorder="1" applyAlignment="1">
      <alignment horizontal="right" vertical="center"/>
    </xf>
    <xf numFmtId="1" fontId="0" fillId="0" borderId="40" xfId="0" applyNumberFormat="1" applyFill="1" applyBorder="1" applyAlignment="1">
      <alignment vertical="center"/>
    </xf>
    <xf numFmtId="0" fontId="0" fillId="0" borderId="41" xfId="0" applyFill="1" applyBorder="1" applyAlignment="1">
      <alignment horizontal="right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0" fillId="24" borderId="49" xfId="0" applyFill="1" applyBorder="1" applyAlignment="1">
      <alignment horizontal="right" vertical="center"/>
    </xf>
    <xf numFmtId="0" fontId="0" fillId="24" borderId="50" xfId="0" applyFill="1" applyBorder="1" applyAlignment="1">
      <alignment horizontal="right" vertical="center"/>
    </xf>
    <xf numFmtId="0" fontId="2" fillId="24" borderId="51" xfId="0" applyFont="1" applyFill="1" applyBorder="1" applyAlignment="1">
      <alignment horizontal="center" vertical="center"/>
    </xf>
    <xf numFmtId="0" fontId="2" fillId="24" borderId="52" xfId="0" applyFont="1" applyFill="1" applyBorder="1" applyAlignment="1">
      <alignment horizontal="center" vertical="center"/>
    </xf>
    <xf numFmtId="0" fontId="2" fillId="24" borderId="5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="115" zoomScaleNormal="115" zoomScaleSheetLayoutView="85" workbookViewId="0" topLeftCell="A1">
      <selection activeCell="P37" sqref="P37"/>
    </sheetView>
  </sheetViews>
  <sheetFormatPr defaultColWidth="11.75390625" defaultRowHeight="16.5" customHeight="1"/>
  <cols>
    <col min="1" max="1" width="18.625" style="0" customWidth="1"/>
    <col min="2" max="2" width="11.75390625" style="0" customWidth="1"/>
  </cols>
  <sheetData>
    <row r="1" spans="1:15" s="2" customFormat="1" ht="50.25" customHeight="1">
      <c r="A1" s="57" t="s">
        <v>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="1" customFormat="1" ht="16.5" customHeight="1">
      <c r="A2" s="1" t="s">
        <v>27</v>
      </c>
    </row>
    <row r="3" spans="1:15" s="1" customFormat="1" ht="16.5" customHeight="1">
      <c r="A3" s="1" t="s">
        <v>23</v>
      </c>
      <c r="N3" s="58" t="s">
        <v>24</v>
      </c>
      <c r="O3" s="58"/>
    </row>
    <row r="4" spans="1:15" s="1" customFormat="1" ht="16.5" customHeight="1" thickBot="1">
      <c r="A4" s="1" t="s">
        <v>16</v>
      </c>
      <c r="N4" s="59" t="s">
        <v>17</v>
      </c>
      <c r="O4" s="59"/>
    </row>
    <row r="5" spans="1:15" ht="16.5" customHeight="1">
      <c r="A5" s="60" t="s">
        <v>26</v>
      </c>
      <c r="B5" s="62" t="s">
        <v>7</v>
      </c>
      <c r="C5" s="63"/>
      <c r="D5" s="63"/>
      <c r="E5" s="63"/>
      <c r="F5" s="63"/>
      <c r="G5" s="63"/>
      <c r="H5" s="63"/>
      <c r="I5" s="63"/>
      <c r="J5" s="62" t="s">
        <v>12</v>
      </c>
      <c r="K5" s="63"/>
      <c r="L5" s="63"/>
      <c r="M5" s="63"/>
      <c r="N5" s="63"/>
      <c r="O5" s="64"/>
    </row>
    <row r="6" spans="1:15" ht="16.5" customHeight="1" thickBot="1">
      <c r="A6" s="61"/>
      <c r="B6" s="6" t="s">
        <v>18</v>
      </c>
      <c r="C6" s="5" t="s">
        <v>2</v>
      </c>
      <c r="D6" s="3" t="s">
        <v>3</v>
      </c>
      <c r="E6" s="3" t="s">
        <v>19</v>
      </c>
      <c r="F6" s="3" t="s">
        <v>4</v>
      </c>
      <c r="G6" s="3" t="s">
        <v>5</v>
      </c>
      <c r="H6" s="3" t="s">
        <v>6</v>
      </c>
      <c r="I6" s="4" t="s">
        <v>14</v>
      </c>
      <c r="J6" s="20" t="s">
        <v>8</v>
      </c>
      <c r="K6" s="7" t="s">
        <v>20</v>
      </c>
      <c r="L6" s="3" t="s">
        <v>9</v>
      </c>
      <c r="M6" s="3" t="s">
        <v>10</v>
      </c>
      <c r="N6" s="3" t="s">
        <v>11</v>
      </c>
      <c r="O6" s="4" t="s">
        <v>15</v>
      </c>
    </row>
    <row r="7" spans="1:16" ht="15.75" customHeight="1">
      <c r="A7" s="32">
        <v>44015</v>
      </c>
      <c r="B7" s="22">
        <v>4.9</v>
      </c>
      <c r="C7" s="23">
        <v>4.5</v>
      </c>
      <c r="D7" s="23">
        <v>4.8</v>
      </c>
      <c r="E7" s="25">
        <v>9.4</v>
      </c>
      <c r="F7" s="23">
        <v>4.8</v>
      </c>
      <c r="G7" s="23">
        <v>5.8</v>
      </c>
      <c r="H7" s="25">
        <v>7.1</v>
      </c>
      <c r="I7" s="17">
        <v>5.9</v>
      </c>
      <c r="J7" s="19">
        <v>5.6</v>
      </c>
      <c r="K7" s="21">
        <v>10</v>
      </c>
      <c r="L7" s="12">
        <v>4.3</v>
      </c>
      <c r="M7" s="12">
        <v>4.8</v>
      </c>
      <c r="N7" s="12">
        <v>5.6</v>
      </c>
      <c r="O7" s="17">
        <v>6.1</v>
      </c>
      <c r="P7" s="18"/>
    </row>
    <row r="8" spans="1:16" ht="15.75" customHeight="1">
      <c r="A8" s="33">
        <v>44016</v>
      </c>
      <c r="B8" s="22">
        <v>6.8</v>
      </c>
      <c r="C8" s="23">
        <v>5.8</v>
      </c>
      <c r="D8" s="23">
        <v>6.5</v>
      </c>
      <c r="E8" s="25">
        <v>11.8</v>
      </c>
      <c r="F8" s="23">
        <v>4.4</v>
      </c>
      <c r="G8" s="23">
        <v>6.1</v>
      </c>
      <c r="H8" s="25">
        <v>9.2</v>
      </c>
      <c r="I8" s="17">
        <v>7.2</v>
      </c>
      <c r="J8" s="19">
        <v>7.2</v>
      </c>
      <c r="K8" s="12">
        <v>11.7</v>
      </c>
      <c r="L8" s="12">
        <v>4.3</v>
      </c>
      <c r="M8" s="12">
        <v>4.3</v>
      </c>
      <c r="N8" s="12">
        <v>4.5</v>
      </c>
      <c r="O8" s="17">
        <v>6.4</v>
      </c>
      <c r="P8" s="18"/>
    </row>
    <row r="9" spans="1:16" ht="15.75" customHeight="1">
      <c r="A9" s="33">
        <v>44017</v>
      </c>
      <c r="B9" s="22">
        <v>11.5</v>
      </c>
      <c r="C9" s="23">
        <v>10.3</v>
      </c>
      <c r="D9" s="23">
        <v>10.6</v>
      </c>
      <c r="E9" s="25">
        <v>16.5</v>
      </c>
      <c r="F9" s="23">
        <v>10.5</v>
      </c>
      <c r="G9" s="23">
        <v>12.1</v>
      </c>
      <c r="H9" s="25">
        <v>11.1</v>
      </c>
      <c r="I9" s="17">
        <v>11.8</v>
      </c>
      <c r="J9" s="19">
        <v>11.3</v>
      </c>
      <c r="K9" s="12">
        <v>17.5</v>
      </c>
      <c r="L9" s="12">
        <v>9.3</v>
      </c>
      <c r="M9" s="12">
        <v>10.3</v>
      </c>
      <c r="N9" s="12">
        <v>10.5</v>
      </c>
      <c r="O9" s="17">
        <v>11.8</v>
      </c>
      <c r="P9" s="18"/>
    </row>
    <row r="10" spans="1:16" ht="15.75" customHeight="1">
      <c r="A10" s="33">
        <v>44018</v>
      </c>
      <c r="B10" s="22">
        <v>4</v>
      </c>
      <c r="C10" s="23">
        <v>4.8</v>
      </c>
      <c r="D10" s="23">
        <v>4.9</v>
      </c>
      <c r="E10" s="25">
        <v>11.4</v>
      </c>
      <c r="F10" s="23">
        <v>3.3</v>
      </c>
      <c r="G10" s="23">
        <v>4.9</v>
      </c>
      <c r="H10" s="25">
        <v>5.8</v>
      </c>
      <c r="I10" s="17">
        <v>5.6</v>
      </c>
      <c r="J10" s="19">
        <v>6.5</v>
      </c>
      <c r="K10" s="12">
        <v>9.6</v>
      </c>
      <c r="L10" s="12">
        <v>2.5</v>
      </c>
      <c r="M10" s="12">
        <v>3.5</v>
      </c>
      <c r="N10" s="12">
        <v>3.3</v>
      </c>
      <c r="O10" s="17">
        <v>5.1</v>
      </c>
      <c r="P10" s="18"/>
    </row>
    <row r="11" spans="1:16" ht="15.75" customHeight="1">
      <c r="A11" s="33">
        <v>44019</v>
      </c>
      <c r="B11" s="22">
        <v>7.9</v>
      </c>
      <c r="C11" s="23">
        <v>8.3</v>
      </c>
      <c r="D11" s="23">
        <v>8</v>
      </c>
      <c r="E11" s="25">
        <v>17.2</v>
      </c>
      <c r="F11" s="23">
        <v>6.5</v>
      </c>
      <c r="G11" s="23">
        <v>8.7</v>
      </c>
      <c r="H11" s="25">
        <v>8.9</v>
      </c>
      <c r="I11" s="17">
        <v>9.4</v>
      </c>
      <c r="J11" s="19">
        <v>9</v>
      </c>
      <c r="K11" s="12">
        <v>16.2</v>
      </c>
      <c r="L11" s="12">
        <v>6</v>
      </c>
      <c r="M11" s="12">
        <v>6.4</v>
      </c>
      <c r="N11" s="12">
        <v>7</v>
      </c>
      <c r="O11" s="17">
        <v>8.9</v>
      </c>
      <c r="P11" s="18"/>
    </row>
    <row r="12" spans="1:16" ht="15.75" customHeight="1">
      <c r="A12" s="33">
        <v>44020</v>
      </c>
      <c r="B12" s="22">
        <v>5</v>
      </c>
      <c r="C12" s="23">
        <v>5</v>
      </c>
      <c r="D12" s="23">
        <v>5.2</v>
      </c>
      <c r="E12" s="25">
        <v>9.3</v>
      </c>
      <c r="F12" s="23">
        <v>4.6</v>
      </c>
      <c r="G12" s="23">
        <v>6.3</v>
      </c>
      <c r="H12" s="25">
        <v>7.5</v>
      </c>
      <c r="I12" s="26">
        <v>6.1</v>
      </c>
      <c r="J12" s="19">
        <v>5.2</v>
      </c>
      <c r="K12" s="12">
        <v>11.5</v>
      </c>
      <c r="L12" s="12">
        <v>4.3</v>
      </c>
      <c r="M12" s="12">
        <v>6.1</v>
      </c>
      <c r="N12" s="12">
        <v>5.9</v>
      </c>
      <c r="O12" s="17">
        <v>6.6</v>
      </c>
      <c r="P12" s="18"/>
    </row>
    <row r="13" spans="1:16" ht="15.75" customHeight="1">
      <c r="A13" s="33">
        <v>44021</v>
      </c>
      <c r="B13" s="22">
        <v>6.4</v>
      </c>
      <c r="C13" s="23">
        <v>5.9</v>
      </c>
      <c r="D13" s="23">
        <v>6.4</v>
      </c>
      <c r="E13" s="25">
        <v>9.7</v>
      </c>
      <c r="F13" s="23">
        <v>5</v>
      </c>
      <c r="G13" s="23">
        <v>7.2</v>
      </c>
      <c r="H13" s="25">
        <v>7.4</v>
      </c>
      <c r="I13" s="24">
        <v>6.9</v>
      </c>
      <c r="J13" s="19">
        <v>6.5</v>
      </c>
      <c r="K13" s="12">
        <v>12.6</v>
      </c>
      <c r="L13" s="12">
        <v>5.1</v>
      </c>
      <c r="M13" s="12">
        <v>6.4</v>
      </c>
      <c r="N13" s="12">
        <v>6.4</v>
      </c>
      <c r="O13" s="17">
        <v>7.4</v>
      </c>
      <c r="P13" s="18"/>
    </row>
    <row r="14" spans="1:16" ht="15.75" customHeight="1">
      <c r="A14" s="33">
        <v>44022</v>
      </c>
      <c r="B14" s="12">
        <v>6.8</v>
      </c>
      <c r="C14" s="12">
        <v>7</v>
      </c>
      <c r="D14" s="12">
        <v>6.9</v>
      </c>
      <c r="E14" s="12">
        <v>15.3</v>
      </c>
      <c r="F14" s="12">
        <v>5.9</v>
      </c>
      <c r="G14" s="12">
        <v>8</v>
      </c>
      <c r="H14" s="12">
        <v>8.3</v>
      </c>
      <c r="I14" s="34">
        <v>8.3</v>
      </c>
      <c r="J14" s="35">
        <v>7.4</v>
      </c>
      <c r="K14" s="12">
        <v>13.3</v>
      </c>
      <c r="L14" s="12">
        <v>5.6</v>
      </c>
      <c r="M14" s="12">
        <v>6.2</v>
      </c>
      <c r="N14" s="12">
        <v>6.8</v>
      </c>
      <c r="O14" s="17">
        <v>7.9</v>
      </c>
      <c r="P14" s="18"/>
    </row>
    <row r="15" spans="1:16" ht="15.75" customHeight="1">
      <c r="A15" s="33">
        <v>44023</v>
      </c>
      <c r="B15" s="12">
        <v>11.4</v>
      </c>
      <c r="C15" s="12">
        <v>10.4</v>
      </c>
      <c r="D15" s="12">
        <v>10.2</v>
      </c>
      <c r="E15" s="12">
        <v>19.1</v>
      </c>
      <c r="F15" s="12">
        <v>9.8</v>
      </c>
      <c r="G15" s="12">
        <v>11.4</v>
      </c>
      <c r="H15" s="12">
        <v>12.1</v>
      </c>
      <c r="I15" s="34">
        <v>12.1</v>
      </c>
      <c r="J15" s="35">
        <v>11.1</v>
      </c>
      <c r="K15" s="12">
        <v>19</v>
      </c>
      <c r="L15" s="12">
        <v>8.8</v>
      </c>
      <c r="M15" s="12">
        <v>8.8</v>
      </c>
      <c r="N15" s="12">
        <v>10.1</v>
      </c>
      <c r="O15" s="17">
        <v>11.6</v>
      </c>
      <c r="P15" s="18"/>
    </row>
    <row r="16" spans="1:16" ht="15.75" customHeight="1">
      <c r="A16" s="33">
        <v>44024</v>
      </c>
      <c r="B16" s="12">
        <v>5.3</v>
      </c>
      <c r="C16" s="12">
        <v>6</v>
      </c>
      <c r="D16" s="12">
        <v>5.2</v>
      </c>
      <c r="E16" s="12">
        <v>7</v>
      </c>
      <c r="F16" s="12">
        <v>5</v>
      </c>
      <c r="G16" s="12">
        <v>6.3</v>
      </c>
      <c r="H16" s="12">
        <v>7.2</v>
      </c>
      <c r="I16" s="34">
        <v>6</v>
      </c>
      <c r="J16" s="35">
        <v>5.5</v>
      </c>
      <c r="K16" s="12">
        <v>9</v>
      </c>
      <c r="L16" s="12">
        <v>4.8</v>
      </c>
      <c r="M16" s="12">
        <v>5.4</v>
      </c>
      <c r="N16" s="12">
        <v>6</v>
      </c>
      <c r="O16" s="17">
        <v>6.1</v>
      </c>
      <c r="P16" s="18"/>
    </row>
    <row r="17" spans="1:16" ht="15.75" customHeight="1">
      <c r="A17" s="33">
        <v>44025</v>
      </c>
      <c r="B17" s="19">
        <v>6</v>
      </c>
      <c r="C17" s="12">
        <v>6.3</v>
      </c>
      <c r="D17" s="12">
        <v>6.5</v>
      </c>
      <c r="E17" s="12">
        <v>11.7</v>
      </c>
      <c r="F17" s="12">
        <v>5.5</v>
      </c>
      <c r="G17" s="12">
        <v>7.3</v>
      </c>
      <c r="H17" s="12">
        <v>9</v>
      </c>
      <c r="I17" s="34">
        <v>7.5</v>
      </c>
      <c r="J17" s="35">
        <v>6.3</v>
      </c>
      <c r="K17" s="12">
        <v>13.4</v>
      </c>
      <c r="L17" s="12">
        <v>6.3</v>
      </c>
      <c r="M17" s="12">
        <v>5.7</v>
      </c>
      <c r="N17" s="12">
        <v>7.8</v>
      </c>
      <c r="O17" s="17">
        <v>7.9</v>
      </c>
      <c r="P17" s="18"/>
    </row>
    <row r="18" spans="1:16" ht="15.75" customHeight="1">
      <c r="A18" s="33">
        <v>44026</v>
      </c>
      <c r="B18" s="19">
        <v>6.5</v>
      </c>
      <c r="C18" s="12">
        <v>7.1</v>
      </c>
      <c r="D18" s="12">
        <v>8.2</v>
      </c>
      <c r="E18" s="12">
        <v>12.5</v>
      </c>
      <c r="F18" s="12">
        <v>5.8</v>
      </c>
      <c r="G18" s="12">
        <v>7.8</v>
      </c>
      <c r="H18" s="12">
        <v>10</v>
      </c>
      <c r="I18" s="34">
        <v>8.3</v>
      </c>
      <c r="J18" s="35">
        <v>7.6</v>
      </c>
      <c r="K18" s="12">
        <v>12.7</v>
      </c>
      <c r="L18" s="12">
        <v>5.5</v>
      </c>
      <c r="M18" s="12">
        <v>6.4</v>
      </c>
      <c r="N18" s="12">
        <v>6.5</v>
      </c>
      <c r="O18" s="17">
        <v>7.7</v>
      </c>
      <c r="P18" s="18"/>
    </row>
    <row r="19" spans="1:16" ht="15.75" customHeight="1">
      <c r="A19" s="33">
        <v>44027</v>
      </c>
      <c r="B19" s="19">
        <v>5.9</v>
      </c>
      <c r="C19" s="12">
        <v>6.3</v>
      </c>
      <c r="D19" s="12">
        <v>6</v>
      </c>
      <c r="E19" s="12">
        <v>10.1</v>
      </c>
      <c r="F19" s="12">
        <v>5.1</v>
      </c>
      <c r="G19" s="12">
        <v>6.5</v>
      </c>
      <c r="H19" s="12">
        <v>6.4</v>
      </c>
      <c r="I19" s="34">
        <v>6.6</v>
      </c>
      <c r="J19" s="35">
        <v>7.3</v>
      </c>
      <c r="K19" s="12">
        <v>10.1</v>
      </c>
      <c r="L19" s="12">
        <v>4.6</v>
      </c>
      <c r="M19" s="12">
        <v>5.9</v>
      </c>
      <c r="N19" s="12">
        <v>5.9</v>
      </c>
      <c r="O19" s="17">
        <v>6.8</v>
      </c>
      <c r="P19" s="18"/>
    </row>
    <row r="20" spans="1:16" ht="15.75" customHeight="1">
      <c r="A20" s="33">
        <v>44028</v>
      </c>
      <c r="B20" s="19">
        <v>4.8</v>
      </c>
      <c r="C20" s="12">
        <v>5.6</v>
      </c>
      <c r="D20" s="12">
        <v>6.3</v>
      </c>
      <c r="E20" s="12">
        <v>6.5</v>
      </c>
      <c r="F20" s="12">
        <v>4.7</v>
      </c>
      <c r="G20" s="12">
        <v>7.2</v>
      </c>
      <c r="H20" s="12">
        <v>7.4</v>
      </c>
      <c r="I20" s="34">
        <v>6.1</v>
      </c>
      <c r="J20" s="35">
        <v>6</v>
      </c>
      <c r="K20" s="12">
        <v>9.4</v>
      </c>
      <c r="L20" s="12">
        <v>5.3</v>
      </c>
      <c r="M20" s="12">
        <v>5.8</v>
      </c>
      <c r="N20" s="12">
        <v>7.3</v>
      </c>
      <c r="O20" s="17">
        <v>6.8</v>
      </c>
      <c r="P20" s="18"/>
    </row>
    <row r="21" spans="1:16" ht="15.75" customHeight="1">
      <c r="A21" s="33">
        <v>44029</v>
      </c>
      <c r="B21" s="23">
        <v>5.8</v>
      </c>
      <c r="C21" s="23">
        <v>5.8</v>
      </c>
      <c r="D21" s="23">
        <v>8</v>
      </c>
      <c r="E21" s="23">
        <v>12.6</v>
      </c>
      <c r="F21" s="23">
        <v>5.3</v>
      </c>
      <c r="G21" s="23">
        <v>6.4</v>
      </c>
      <c r="H21" s="23">
        <v>7.6</v>
      </c>
      <c r="I21" s="36">
        <v>7.4</v>
      </c>
      <c r="J21" s="37">
        <v>6.3</v>
      </c>
      <c r="K21" s="23">
        <v>11.1</v>
      </c>
      <c r="L21" s="23">
        <v>4.7</v>
      </c>
      <c r="M21" s="23">
        <v>6.2</v>
      </c>
      <c r="N21" s="23">
        <v>6</v>
      </c>
      <c r="O21" s="26">
        <v>6.9</v>
      </c>
      <c r="P21" s="27"/>
    </row>
    <row r="22" spans="1:16" ht="15.75" customHeight="1">
      <c r="A22" s="33">
        <v>44030</v>
      </c>
      <c r="B22" s="12">
        <v>7</v>
      </c>
      <c r="C22" s="12">
        <v>6.6</v>
      </c>
      <c r="D22" s="12">
        <v>7.4</v>
      </c>
      <c r="E22" s="12">
        <v>11.5</v>
      </c>
      <c r="F22" s="12">
        <v>6.5</v>
      </c>
      <c r="G22" s="12">
        <v>8.5</v>
      </c>
      <c r="H22" s="12">
        <v>8.2</v>
      </c>
      <c r="I22" s="34">
        <v>8</v>
      </c>
      <c r="J22" s="35">
        <v>6.5</v>
      </c>
      <c r="K22" s="12">
        <v>12.2</v>
      </c>
      <c r="L22" s="12">
        <v>5.9</v>
      </c>
      <c r="M22" s="12">
        <v>6.7</v>
      </c>
      <c r="N22" s="12">
        <v>9.7</v>
      </c>
      <c r="O22" s="17">
        <v>8.2</v>
      </c>
      <c r="P22" s="27"/>
    </row>
    <row r="23" spans="1:16" ht="15.75" customHeight="1">
      <c r="A23" s="33">
        <v>44031</v>
      </c>
      <c r="B23" s="12">
        <v>14.5</v>
      </c>
      <c r="C23" s="12">
        <v>13.3</v>
      </c>
      <c r="D23" s="12">
        <v>14.6</v>
      </c>
      <c r="E23" s="12">
        <v>18</v>
      </c>
      <c r="F23" s="12">
        <v>13.8</v>
      </c>
      <c r="G23" s="12">
        <v>15.7</v>
      </c>
      <c r="H23" s="12">
        <v>15</v>
      </c>
      <c r="I23" s="34">
        <v>15</v>
      </c>
      <c r="J23" s="35">
        <v>14</v>
      </c>
      <c r="K23" s="12">
        <v>20.5</v>
      </c>
      <c r="L23" s="21"/>
      <c r="M23" s="12">
        <v>12.5</v>
      </c>
      <c r="N23" s="12">
        <v>16</v>
      </c>
      <c r="O23" s="17">
        <v>15.8</v>
      </c>
      <c r="P23" s="27"/>
    </row>
    <row r="24" spans="1:16" ht="15.75" customHeight="1">
      <c r="A24" s="33">
        <v>44032</v>
      </c>
      <c r="B24" s="12">
        <v>23.3</v>
      </c>
      <c r="C24" s="12">
        <v>21.7</v>
      </c>
      <c r="D24" s="12">
        <v>22.5</v>
      </c>
      <c r="E24" s="12">
        <v>29.2</v>
      </c>
      <c r="F24" s="12">
        <v>20.9</v>
      </c>
      <c r="G24" s="12">
        <v>24.2</v>
      </c>
      <c r="H24" s="12">
        <v>22.8</v>
      </c>
      <c r="I24" s="34">
        <v>23.5</v>
      </c>
      <c r="J24" s="35">
        <v>22.2</v>
      </c>
      <c r="K24" s="12">
        <v>31.2</v>
      </c>
      <c r="L24" s="21">
        <v>18.5</v>
      </c>
      <c r="M24" s="12">
        <v>19</v>
      </c>
      <c r="N24" s="12">
        <v>22.4</v>
      </c>
      <c r="O24" s="17">
        <v>22.7</v>
      </c>
      <c r="P24" s="27"/>
    </row>
    <row r="25" spans="1:16" ht="15.75" customHeight="1">
      <c r="A25" s="33">
        <v>44033</v>
      </c>
      <c r="B25" s="12">
        <v>20</v>
      </c>
      <c r="C25" s="12">
        <v>20.2</v>
      </c>
      <c r="D25" s="12">
        <v>20.4</v>
      </c>
      <c r="E25" s="12">
        <v>25.5</v>
      </c>
      <c r="F25" s="12">
        <v>18.5</v>
      </c>
      <c r="G25" s="12">
        <v>22</v>
      </c>
      <c r="H25" s="12">
        <v>21</v>
      </c>
      <c r="I25" s="34">
        <v>21.1</v>
      </c>
      <c r="J25" s="35">
        <v>20.8</v>
      </c>
      <c r="K25" s="12">
        <v>29</v>
      </c>
      <c r="L25" s="21">
        <v>17.4</v>
      </c>
      <c r="M25" s="12">
        <v>17.7</v>
      </c>
      <c r="N25" s="12">
        <v>19.9</v>
      </c>
      <c r="O25" s="17">
        <v>21</v>
      </c>
      <c r="P25" s="27"/>
    </row>
    <row r="26" spans="1:16" ht="15.75" customHeight="1">
      <c r="A26" s="33">
        <v>44034</v>
      </c>
      <c r="B26" s="12">
        <v>8.1</v>
      </c>
      <c r="C26" s="12">
        <v>10.7</v>
      </c>
      <c r="D26" s="12">
        <v>11.2</v>
      </c>
      <c r="E26" s="12">
        <v>11.2</v>
      </c>
      <c r="F26" s="12">
        <v>7.3</v>
      </c>
      <c r="G26" s="12">
        <v>11.9</v>
      </c>
      <c r="H26" s="12">
        <v>11.3</v>
      </c>
      <c r="I26" s="34">
        <v>10.2</v>
      </c>
      <c r="J26" s="35">
        <v>10.1</v>
      </c>
      <c r="K26" s="12">
        <v>15.3</v>
      </c>
      <c r="L26" s="21">
        <v>9</v>
      </c>
      <c r="M26" s="12">
        <v>6.2</v>
      </c>
      <c r="N26" s="12">
        <v>12</v>
      </c>
      <c r="O26" s="17">
        <v>10.5</v>
      </c>
      <c r="P26" s="27"/>
    </row>
    <row r="27" spans="1:16" ht="15.75" customHeight="1">
      <c r="A27" s="33">
        <v>44035</v>
      </c>
      <c r="B27" s="12">
        <v>9.7</v>
      </c>
      <c r="C27" s="12">
        <v>10.4</v>
      </c>
      <c r="D27" s="12">
        <v>10.7</v>
      </c>
      <c r="E27" s="12">
        <v>15.8</v>
      </c>
      <c r="F27" s="12">
        <v>9</v>
      </c>
      <c r="G27" s="12">
        <v>11</v>
      </c>
      <c r="H27" s="12">
        <v>10.6</v>
      </c>
      <c r="I27" s="17">
        <v>11</v>
      </c>
      <c r="J27" s="38">
        <v>10.6</v>
      </c>
      <c r="K27" s="12">
        <v>14.8</v>
      </c>
      <c r="L27" s="21">
        <v>8.4</v>
      </c>
      <c r="M27" s="12">
        <v>7.8</v>
      </c>
      <c r="N27" s="12">
        <v>10.3</v>
      </c>
      <c r="O27" s="17">
        <v>10.4</v>
      </c>
      <c r="P27" s="27"/>
    </row>
    <row r="28" spans="1:16" ht="15.75" customHeight="1">
      <c r="A28" s="33">
        <v>44036</v>
      </c>
      <c r="B28" s="12">
        <v>6.8</v>
      </c>
      <c r="C28" s="21"/>
      <c r="D28" s="12">
        <v>7.3</v>
      </c>
      <c r="E28" s="12">
        <v>10.4</v>
      </c>
      <c r="F28" s="12">
        <v>6.7</v>
      </c>
      <c r="G28" s="12">
        <v>8</v>
      </c>
      <c r="H28" s="12">
        <v>8.1</v>
      </c>
      <c r="I28" s="17">
        <v>7.9</v>
      </c>
      <c r="J28" s="39">
        <v>7.4</v>
      </c>
      <c r="K28" s="12">
        <v>13.1</v>
      </c>
      <c r="L28" s="21">
        <v>6.3</v>
      </c>
      <c r="M28" s="12">
        <v>6.9</v>
      </c>
      <c r="N28" s="12">
        <v>8.1</v>
      </c>
      <c r="O28" s="17">
        <v>8.4</v>
      </c>
      <c r="P28" s="27"/>
    </row>
    <row r="29" spans="1:16" ht="15.75" customHeight="1">
      <c r="A29" s="33">
        <v>44037</v>
      </c>
      <c r="B29" s="12">
        <v>3.3</v>
      </c>
      <c r="C29" s="21"/>
      <c r="D29" s="12">
        <v>3.3</v>
      </c>
      <c r="E29" s="12">
        <v>8.2</v>
      </c>
      <c r="F29" s="12">
        <v>3</v>
      </c>
      <c r="G29" s="12">
        <v>4</v>
      </c>
      <c r="H29" s="12">
        <v>6.3</v>
      </c>
      <c r="I29" s="17">
        <v>4.7</v>
      </c>
      <c r="J29" s="39">
        <v>4.3</v>
      </c>
      <c r="K29" s="12">
        <v>7.1</v>
      </c>
      <c r="L29" s="21">
        <v>2.6</v>
      </c>
      <c r="M29" s="12">
        <v>4.2</v>
      </c>
      <c r="N29" s="12">
        <v>3.8</v>
      </c>
      <c r="O29" s="17">
        <v>4.4</v>
      </c>
      <c r="P29" s="27"/>
    </row>
    <row r="30" spans="1:16" ht="15.75" customHeight="1">
      <c r="A30" s="33">
        <v>44038</v>
      </c>
      <c r="B30" s="12">
        <v>3.3</v>
      </c>
      <c r="C30" s="21"/>
      <c r="D30" s="12">
        <v>4.3</v>
      </c>
      <c r="E30" s="12">
        <v>7.9</v>
      </c>
      <c r="F30" s="12">
        <v>3.7</v>
      </c>
      <c r="G30" s="12">
        <v>5.3</v>
      </c>
      <c r="H30" s="12">
        <v>5.7</v>
      </c>
      <c r="I30" s="17">
        <v>5</v>
      </c>
      <c r="J30" s="39">
        <v>4.3</v>
      </c>
      <c r="K30" s="12">
        <v>8.4</v>
      </c>
      <c r="L30" s="21"/>
      <c r="M30" s="12">
        <v>3.2</v>
      </c>
      <c r="N30" s="12">
        <v>3.8</v>
      </c>
      <c r="O30" s="17">
        <v>4.9</v>
      </c>
      <c r="P30" s="27"/>
    </row>
    <row r="31" spans="1:16" ht="15.75" customHeight="1">
      <c r="A31" s="33">
        <v>44039</v>
      </c>
      <c r="B31" s="12">
        <v>5.3</v>
      </c>
      <c r="C31" s="21"/>
      <c r="D31" s="12">
        <v>5.7</v>
      </c>
      <c r="E31" s="12">
        <v>9.1</v>
      </c>
      <c r="F31" s="12">
        <v>4.2</v>
      </c>
      <c r="G31" s="12">
        <v>6.2</v>
      </c>
      <c r="H31" s="12">
        <v>6</v>
      </c>
      <c r="I31" s="17">
        <v>6.1</v>
      </c>
      <c r="J31" s="39">
        <v>4.9</v>
      </c>
      <c r="K31" s="12">
        <v>10</v>
      </c>
      <c r="L31" s="12">
        <v>4.4</v>
      </c>
      <c r="M31" s="12">
        <v>4.4</v>
      </c>
      <c r="N31" s="12">
        <v>5.8</v>
      </c>
      <c r="O31" s="17">
        <v>5.9</v>
      </c>
      <c r="P31" s="27"/>
    </row>
    <row r="32" spans="1:16" ht="15.75" customHeight="1">
      <c r="A32" s="33">
        <v>44040</v>
      </c>
      <c r="B32" s="12">
        <v>9.3</v>
      </c>
      <c r="C32" s="21" t="s">
        <v>28</v>
      </c>
      <c r="D32" s="12">
        <v>9.1</v>
      </c>
      <c r="E32" s="12">
        <v>15.6</v>
      </c>
      <c r="F32" s="12">
        <v>7.5</v>
      </c>
      <c r="G32" s="12">
        <v>10</v>
      </c>
      <c r="H32" s="12">
        <v>9.5</v>
      </c>
      <c r="I32" s="17">
        <v>10.2</v>
      </c>
      <c r="J32" s="39">
        <v>9.8</v>
      </c>
      <c r="K32" s="12">
        <v>17.3</v>
      </c>
      <c r="L32" s="12">
        <v>7.7</v>
      </c>
      <c r="M32" s="12">
        <v>7</v>
      </c>
      <c r="N32" s="12">
        <v>9.5</v>
      </c>
      <c r="O32" s="17">
        <v>10.3</v>
      </c>
      <c r="P32" s="27"/>
    </row>
    <row r="33" spans="1:16" ht="15.75" customHeight="1">
      <c r="A33" s="33">
        <v>44041</v>
      </c>
      <c r="B33" s="12">
        <v>11.2</v>
      </c>
      <c r="C33" s="21" t="s">
        <v>28</v>
      </c>
      <c r="D33" s="12">
        <v>11</v>
      </c>
      <c r="E33" s="12">
        <v>15.5</v>
      </c>
      <c r="F33" s="12">
        <v>9.9</v>
      </c>
      <c r="G33" s="12">
        <v>11.5</v>
      </c>
      <c r="H33" s="12">
        <v>9.9</v>
      </c>
      <c r="I33" s="17">
        <v>11.5</v>
      </c>
      <c r="J33" s="39">
        <v>10.3</v>
      </c>
      <c r="K33" s="12">
        <v>15.8</v>
      </c>
      <c r="L33" s="12">
        <v>8.9</v>
      </c>
      <c r="M33" s="12">
        <v>10.3</v>
      </c>
      <c r="N33" s="12">
        <v>10.8</v>
      </c>
      <c r="O33" s="17">
        <v>11.2</v>
      </c>
      <c r="P33" s="27"/>
    </row>
    <row r="34" spans="1:16" ht="15.75" customHeight="1" thickBot="1">
      <c r="A34" s="33">
        <v>44042</v>
      </c>
      <c r="B34" s="12">
        <v>8.3</v>
      </c>
      <c r="C34" s="21" t="s">
        <v>28</v>
      </c>
      <c r="D34" s="12">
        <v>9.3</v>
      </c>
      <c r="E34" s="12">
        <v>14.7</v>
      </c>
      <c r="F34" s="12">
        <v>7.3</v>
      </c>
      <c r="G34" s="12">
        <v>9.5</v>
      </c>
      <c r="H34" s="12">
        <v>9.2</v>
      </c>
      <c r="I34" s="40">
        <v>9.7</v>
      </c>
      <c r="J34" s="39">
        <v>8.5</v>
      </c>
      <c r="K34" s="12">
        <v>13.3</v>
      </c>
      <c r="L34" s="12">
        <v>7.7</v>
      </c>
      <c r="M34" s="12">
        <v>8.1</v>
      </c>
      <c r="N34" s="12">
        <v>9</v>
      </c>
      <c r="O34" s="40">
        <v>9.3</v>
      </c>
      <c r="P34" s="27"/>
    </row>
    <row r="35" spans="1:15" ht="16.5" customHeight="1" thickTop="1">
      <c r="A35" s="13" t="s">
        <v>13</v>
      </c>
      <c r="B35" s="28">
        <f>AVERAGE(B$7:B$34)</f>
        <v>8.182142857142859</v>
      </c>
      <c r="C35" s="11">
        <f aca="true" t="shared" si="0" ref="C35:H35">AVERAGE(C$7:C$34)</f>
        <v>8.666666666666664</v>
      </c>
      <c r="D35" s="11">
        <f t="shared" si="0"/>
        <v>8.589285714285714</v>
      </c>
      <c r="E35" s="11">
        <f t="shared" si="0"/>
        <v>13.310714285714283</v>
      </c>
      <c r="F35" s="11">
        <f t="shared" si="0"/>
        <v>7.303571428571428</v>
      </c>
      <c r="G35" s="11">
        <f t="shared" si="0"/>
        <v>9.278571428571427</v>
      </c>
      <c r="H35" s="41">
        <f t="shared" si="0"/>
        <v>9.592857142857142</v>
      </c>
      <c r="I35" s="49"/>
      <c r="J35" s="28">
        <f>AVERAGE(J$7:J$34)</f>
        <v>8.660714285714286</v>
      </c>
      <c r="K35" s="11">
        <f>AVERAGE(K$7:K$34)</f>
        <v>14.110714285714286</v>
      </c>
      <c r="L35" s="11">
        <f>AVERAGE(L$7:L$34)</f>
        <v>6.8538461538461535</v>
      </c>
      <c r="M35" s="11">
        <f>AVERAGE(M$7:M$34)</f>
        <v>7.364285714285714</v>
      </c>
      <c r="N35" s="45">
        <f>AVERAGE(N$7:N$34)</f>
        <v>8.596428571428573</v>
      </c>
      <c r="O35" s="52"/>
    </row>
    <row r="36" spans="1:16" ht="16.5" customHeight="1">
      <c r="A36" s="14" t="s">
        <v>22</v>
      </c>
      <c r="B36" s="29">
        <f aca="true" t="shared" si="1" ref="B36:H36">MAX(B$7:B$34)</f>
        <v>23.3</v>
      </c>
      <c r="C36" s="8">
        <f t="shared" si="1"/>
        <v>21.7</v>
      </c>
      <c r="D36" s="8">
        <f t="shared" si="1"/>
        <v>22.5</v>
      </c>
      <c r="E36" s="8">
        <f t="shared" si="1"/>
        <v>29.2</v>
      </c>
      <c r="F36" s="8">
        <f t="shared" si="1"/>
        <v>20.9</v>
      </c>
      <c r="G36" s="8">
        <f t="shared" si="1"/>
        <v>24.2</v>
      </c>
      <c r="H36" s="42">
        <f t="shared" si="1"/>
        <v>22.8</v>
      </c>
      <c r="I36" s="50"/>
      <c r="J36" s="29">
        <f>MAX(J$7:J$34)</f>
        <v>22.2</v>
      </c>
      <c r="K36" s="8">
        <f>MAX(K$7:K$34)</f>
        <v>31.2</v>
      </c>
      <c r="L36" s="8">
        <f>MAX(L$7:L$34)</f>
        <v>18.5</v>
      </c>
      <c r="M36" s="8">
        <f>MAX(M$7:M$34)</f>
        <v>19</v>
      </c>
      <c r="N36" s="46">
        <f>MAX(N$7:N$34)</f>
        <v>22.4</v>
      </c>
      <c r="O36" s="53"/>
      <c r="P36" s="16"/>
    </row>
    <row r="37" spans="1:15" ht="16.5" customHeight="1">
      <c r="A37" s="14" t="s">
        <v>0</v>
      </c>
      <c r="B37" s="30">
        <f>COUNTA(B$7:B$34)-COUNTIF(B7:B34,"-")-COUNTIF(B7:B34,"**")</f>
        <v>28</v>
      </c>
      <c r="C37" s="10">
        <f>COUNTA(C$7:C$34)-COUNTIF(C7:C34,"-")-COUNTIF(C7:C34,"**")</f>
        <v>21</v>
      </c>
      <c r="D37" s="10">
        <f>COUNTA(D$7:D$34)-COUNTIF(D7:D34,"-")-COUNTIF(D7:D34,"**")</f>
        <v>28</v>
      </c>
      <c r="E37" s="10">
        <f>COUNTA(E$7:E$34)-COUNTIF(E7:E34,"-")-COUNTIF(E7:E34,"**")</f>
        <v>28</v>
      </c>
      <c r="F37" s="10">
        <f>COUNTA(F$7:F$34)-COUNTIF(F7:F34,"-")-COUNTIF(F7:F34,"**")</f>
        <v>28</v>
      </c>
      <c r="G37" s="10">
        <f>COUNTA(G$7:G$34)-COUNTIF(G7:G34,"-")-COUNTIF(G7:G34,"**")</f>
        <v>28</v>
      </c>
      <c r="H37" s="43">
        <f>COUNTA(H$7:H$34)-COUNTIF(H7:H34,"-")-COUNTIF(H7:H34,"**")</f>
        <v>28</v>
      </c>
      <c r="I37" s="50"/>
      <c r="J37" s="30">
        <f>COUNTA(J$7:J$34)-COUNTIF(J7:J34,"-")-COUNTIF(J7:J34,"**")</f>
        <v>28</v>
      </c>
      <c r="K37" s="10">
        <f>COUNTA(K$7:K$34)-COUNTIF(K7:K34,"-")-COUNTIF(K7:K34,"**")</f>
        <v>28</v>
      </c>
      <c r="L37" s="10">
        <f>COUNTA(L$7:L$34)-COUNTIF(L7:L34,"-")-COUNTIF(L7:L34,"**")</f>
        <v>26</v>
      </c>
      <c r="M37" s="10">
        <f>COUNTA(M$7:M$34)-COUNTIF(M7:M34,"-")-COUNTIF(M7:M34,"**")</f>
        <v>28</v>
      </c>
      <c r="N37" s="47">
        <f>COUNTA(N$7:N$34)-COUNTIF(N7:N34,"-")-COUNTIF(N7:N34,"**")</f>
        <v>28</v>
      </c>
      <c r="O37" s="53"/>
    </row>
    <row r="38" spans="1:15" ht="17.25" customHeight="1" thickBot="1">
      <c r="A38" s="15" t="s">
        <v>1</v>
      </c>
      <c r="B38" s="31">
        <f>COUNTIF(B$7:B$34,"&gt;35.0")</f>
        <v>0</v>
      </c>
      <c r="C38" s="9">
        <f aca="true" t="shared" si="2" ref="C38:H38">COUNTIF(C$7:C$34,"&gt;35.0")</f>
        <v>0</v>
      </c>
      <c r="D38" s="9">
        <f t="shared" si="2"/>
        <v>0</v>
      </c>
      <c r="E38" s="9">
        <f t="shared" si="2"/>
        <v>0</v>
      </c>
      <c r="F38" s="9">
        <f t="shared" si="2"/>
        <v>0</v>
      </c>
      <c r="G38" s="9">
        <f>COUNTIF(G$7:G$34,"&gt;35.0")</f>
        <v>0</v>
      </c>
      <c r="H38" s="44">
        <f t="shared" si="2"/>
        <v>0</v>
      </c>
      <c r="I38" s="51"/>
      <c r="J38" s="31">
        <f>COUNTIF(J$7:J$34,"&gt;35.0")</f>
        <v>0</v>
      </c>
      <c r="K38" s="9">
        <f>COUNTIF(K$7:K$34,"&gt;35.0")</f>
        <v>0</v>
      </c>
      <c r="L38" s="9">
        <f>COUNTIF(L$7:L$34,"&gt;35.0")</f>
        <v>0</v>
      </c>
      <c r="M38" s="9">
        <f>COUNTIF(M$7:M$34,"&gt;35.0")</f>
        <v>0</v>
      </c>
      <c r="N38" s="48">
        <f>COUNTIF(N$7:N$34,"&gt;35.0")</f>
        <v>0</v>
      </c>
      <c r="O38" s="54"/>
    </row>
    <row r="39" spans="1:15" ht="16.5" customHeight="1">
      <c r="A39" s="55" t="s">
        <v>25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1:15" ht="16.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</row>
    <row r="41" spans="1:15" ht="16.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</row>
    <row r="42" spans="1:15" ht="27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</row>
  </sheetData>
  <sheetProtection/>
  <mergeCells count="9">
    <mergeCell ref="I35:I38"/>
    <mergeCell ref="O35:O38"/>
    <mergeCell ref="A39:O42"/>
    <mergeCell ref="A1:O1"/>
    <mergeCell ref="N3:O3"/>
    <mergeCell ref="N4:O4"/>
    <mergeCell ref="A5:A6"/>
    <mergeCell ref="J5:O5"/>
    <mergeCell ref="B5:I5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2017-06-16T00:21:12Z</dcterms:created>
  <dcterms:modified xsi:type="dcterms:W3CDTF">2020-07-31T01:35:55Z</dcterms:modified>
  <cp:category/>
  <cp:version/>
  <cp:contentType/>
  <cp:contentStatus/>
</cp:coreProperties>
</file>