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委託料支出一覧!$A$4:$G$47</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委託料支出一覧!$A$1:$G$48</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委託料支出一覧!$A$4:$G$36</definedName>
    <definedName name="Z_01861984_F6CF_4772_AA0A_2B6157221AC2_.wvu.FilterData" localSheetId="0" hidden="1">委託料支出一覧!$A$4:$G$36</definedName>
    <definedName name="Z_05D8E8D0_8AEC_4296_897D_974A15178679_.wvu.FilterData" localSheetId="0" hidden="1">委託料支出一覧!$A$4:$G$36</definedName>
    <definedName name="Z_125D2721_B6FD_4173_B763_82747310422D_.wvu.FilterData" localSheetId="0" hidden="1">委託料支出一覧!$A$4:$G$36</definedName>
    <definedName name="Z_1734C9BF_4633_42E5_A258_E83D5FC85BDD_.wvu.FilterData" localSheetId="0" hidden="1">委託料支出一覧!$A$4:$G$36</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委託料支出一覧!$A$4:$G$36</definedName>
    <definedName name="Z_20B03370_A9A7_47AC_A0DB_85C2011EA70A_.wvu.FilterData" localSheetId="0" hidden="1">委託料支出一覧!$A$4:$G$36</definedName>
    <definedName name="Z_21FC65F8_9914_4585_90AF_A00EE3463597_.wvu.FilterData" localSheetId="0" hidden="1">委託料支出一覧!$A$4:$G$36</definedName>
    <definedName name="Z_261563C4_10C5_41C2_AA69_0888E524912C_.wvu.FilterData" localSheetId="0" hidden="1">委託料支出一覧!$A$4:$G$36</definedName>
    <definedName name="Z_26F4FA0C_26D1_4602_B44C_88A47227D214_.wvu.FilterData" localSheetId="0" hidden="1">委託料支出一覧!$A$4:$G$36</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委託料支出一覧!$A$4:$G$36</definedName>
    <definedName name="Z_2EE00EDD_A664_4A32_9029_1A8662176B52_.wvu.FilterData" localSheetId="0" hidden="1">委託料支出一覧!$A$4:$G$36</definedName>
    <definedName name="Z_323C7CA6_5B75_4FC7_8BF5_6960759E522F_.wvu.FilterData" localSheetId="0" hidden="1">委託料支出一覧!$A$4:$G$36</definedName>
    <definedName name="Z_32E8BB21_264F_4FA1_ACD6_2B2A4CC6599F_.wvu.FilterData" localSheetId="0" hidden="1">委託料支出一覧!$A$4:$G$36</definedName>
    <definedName name="Z_366193B7_515F_4E8E_B6B3_3C10204FFEB4_.wvu.FilterData" localSheetId="0" hidden="1">委託料支出一覧!$A$4:$G$36</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委託料支出一覧!$A$4:$G$36</definedName>
    <definedName name="Z_3F902C3D_246B_4DFD_BED0_7FBC950FBA84_.wvu.FilterData" localSheetId="0" hidden="1">委託料支出一覧!$A$4:$G$36</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委託料支出一覧!$A$4:$G$36</definedName>
    <definedName name="Z_45EA684E_0DBC_42CF_9801_5ACCADE6B1C5_.wvu.FilterData" localSheetId="0" hidden="1">委託料支出一覧!$A$4:$G$36</definedName>
    <definedName name="Z_475A1739_6786_4CD7_B022_F4CCFD570429_.wvu.FilterData" localSheetId="0" hidden="1">委託料支出一覧!$A$4:$G$36</definedName>
    <definedName name="Z_4AFA3E2C_4405_4B44_A9E8_DB64B4860EB1_.wvu.FilterData" localSheetId="0" hidden="1">委託料支出一覧!$A$4:$G$36</definedName>
    <definedName name="Z_4C8949B6_9C26_492B_959F_0779BC4BBEAA_.wvu.FilterData" localSheetId="0" hidden="1">委託料支出一覧!$A$4:$G$36</definedName>
    <definedName name="Z_4CF4D751_28E3_4B4C_BAA9_58C0269BAAF6_.wvu.FilterData" localSheetId="0" hidden="1">委託料支出一覧!$A$4:$G$36</definedName>
    <definedName name="Z_5128EF7F_156A_4EB1_9EA1_B4C8844A7633_.wvu.FilterData" localSheetId="0" hidden="1">委託料支出一覧!$A$4:$G$36</definedName>
    <definedName name="Z_5550DBBC_4815_4DAB_937F_7C62DA5F1144_.wvu.FilterData" localSheetId="0" hidden="1">委託料支出一覧!$A$4:$G$36</definedName>
    <definedName name="Z_56E27382_3FA3_4BA1_90FC_C27ACB491421_.wvu.FilterData" localSheetId="0" hidden="1">委託料支出一覧!$A$4:$G$36</definedName>
    <definedName name="Z_619A491E_ABD2_46A4_968E_A89999FA1DFD_.wvu.FilterData" localSheetId="0" hidden="1">委託料支出一覧!$A$4:$G$36</definedName>
    <definedName name="Z_6493F7BA_CCC8_44B0_AD30_AFA1A2BD0947_.wvu.FilterData" localSheetId="0" hidden="1">委託料支出一覧!$A$4:$G$36</definedName>
    <definedName name="Z_6926EB01_B5C3_4972_A68F_E30052702C5C_.wvu.FilterData" localSheetId="0" hidden="1">委託料支出一覧!$A$4:$G$36</definedName>
    <definedName name="Z_6A911F75_FCD5_4F5C_9F77_401D41C7CA2F_.wvu.FilterData" localSheetId="0" hidden="1">委託料支出一覧!$A$4:$G$36</definedName>
    <definedName name="Z_774CE9F3_B276_4E89_8142_59042DE66CD1_.wvu.FilterData" localSheetId="0" hidden="1">委託料支出一覧!$A$4:$G$36</definedName>
    <definedName name="Z_7A9DD16E_F903_4863_B829_4796CE894ED0_.wvu.FilterData" localSheetId="0" hidden="1">委託料支出一覧!$A$4:$G$36</definedName>
    <definedName name="Z_8E098FB6_79F5_4218_8CFD_D5C4145EF04C_.wvu.FilterData" localSheetId="0" hidden="1">委託料支出一覧!$A$4:$G$36</definedName>
    <definedName name="Z_958DC23D_65D9_45EB_BCE2_23C1F33BF0E3_.wvu.FilterData" localSheetId="0" hidden="1">委託料支出一覧!$A$4:$G$36</definedName>
    <definedName name="Z_973EE690_0B31_4D59_B7AB_FA497BA3F53C_.wvu.FilterData" localSheetId="0" hidden="1">委託料支出一覧!$A$4:$G$36</definedName>
    <definedName name="Z_977235F8_48D3_4499_A0D1_031044790F81_.wvu.FilterData" localSheetId="0" hidden="1">委託料支出一覧!$A$4:$G$36</definedName>
    <definedName name="Z_99685710_72AE_4B5D_8870_53975EB781F5_.wvu.FilterData" localSheetId="0" hidden="1">委託料支出一覧!$A$4:$G$36</definedName>
    <definedName name="Z_9DBC28CF_F252_4212_B07E_05ADE2A691D3_.wvu.FilterData" localSheetId="0" hidden="1">委託料支出一覧!$A$4:$G$36</definedName>
    <definedName name="Z_A11322EF_73F6_40DE_B0AC_6E42B3D76055_.wvu.FilterData" localSheetId="0" hidden="1">委託料支出一覧!$A$4:$G$36</definedName>
    <definedName name="Z_A11E4C00_0394_4CE6_B73E_221C7BA742F6_.wvu.FilterData" localSheetId="0" hidden="1">委託料支出一覧!$A$4:$G$36</definedName>
    <definedName name="Z_A1F478E3_F435_447F_B2CC_6E9C174DA928_.wvu.FilterData" localSheetId="0" hidden="1">委託料支出一覧!$A$4:$G$36</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委託料支出一覧!$A$4:$G$36</definedName>
    <definedName name="Z_AAB712E3_C5D9_4902_A117_C12BE7FDD63D_.wvu.FilterData" localSheetId="0" hidden="1">委託料支出一覧!$A$4:$G$36</definedName>
    <definedName name="Z_AC924E32_4F5F_41AD_8889_A0469107E927_.wvu.FilterData" localSheetId="0" hidden="1">委託料支出一覧!$A$4:$G$36</definedName>
    <definedName name="Z_AD51D3A2_A23B_4D02_92C2_113F69CB176E_.wvu.FilterData" localSheetId="0" hidden="1">委託料支出一覧!$A$4:$G$36</definedName>
    <definedName name="Z_AFEB9B81_C902_4151_A96F_74FCF405D0C7_.wvu.FilterData" localSheetId="0" hidden="1">委託料支出一覧!$A$4:$G$36</definedName>
    <definedName name="Z_B47A04AA_FBBF_4ADA_AD65_5912F0410B3F_.wvu.FilterData" localSheetId="0" hidden="1">委託料支出一覧!$A$4:$G$36</definedName>
    <definedName name="Z_B503762D_2683_4889_91D1_277AA3465232_.wvu.FilterData" localSheetId="0" hidden="1">委託料支出一覧!$A$4:$G$36</definedName>
    <definedName name="Z_B63AB35D_2734_41D8_AD39_37CEDCB6A450_.wvu.FilterData" localSheetId="0" hidden="1">委託料支出一覧!$A$4:$G$36</definedName>
    <definedName name="Z_B7AD6FA8_2E6F_467A_8B52_8DFFF6709E3D_.wvu.FilterData" localSheetId="0" hidden="1">委託料支出一覧!$A$4:$G$36</definedName>
    <definedName name="Z_B840A286_FFCA_40A6_95BA_A4DE2CB336D2_.wvu.FilterData" localSheetId="0" hidden="1">委託料支出一覧!$A$4:$G$36</definedName>
    <definedName name="Z_B8C86F7B_41C1_488F_9456_72016DBEF174_.wvu.FilterData" localSheetId="0" hidden="1">委託料支出一覧!$A$4:$G$36</definedName>
    <definedName name="Z_C4E29B43_824C_4688_8110_836DEB9AB50D_.wvu.FilterData" localSheetId="0" hidden="1">委託料支出一覧!$A$4:$G$36</definedName>
    <definedName name="Z_CA06432B_2E2B_4D66_ADB9_5BD4D2910E24_.wvu.FilterData" localSheetId="0" hidden="1">委託料支出一覧!$A$4:$G$36</definedName>
    <definedName name="Z_CC1D9902_3864_460A_ABFA_C7483E29000C_.wvu.FilterData" localSheetId="0" hidden="1">委託料支出一覧!$A$4:$G$36</definedName>
    <definedName name="Z_CE11686E_76FD_46AE_AE20_58B11C27BBEB_.wvu.FilterData" localSheetId="0" hidden="1">委託料支出一覧!$A$4:$G$36</definedName>
    <definedName name="Z_D7FA1AA0_8E2E_4FB7_B53D_398A08064C34_.wvu.FilterData" localSheetId="0" hidden="1">委託料支出一覧!$A$4:$G$36</definedName>
    <definedName name="Z_E224131C_929E_4511_9B55_908B141309EC_.wvu.FilterData" localSheetId="0" hidden="1">委託料支出一覧!$A$4:$G$36</definedName>
    <definedName name="Z_E6B538EC_DDB6_4621_851B_30EF958B4889_.wvu.FilterData" localSheetId="0" hidden="1">委託料支出一覧!$A$4:$G$36</definedName>
    <definedName name="Z_F0A27403_2F2C_40D5_BAA4_1D46F6DD15EA_.wvu.FilterData" localSheetId="0" hidden="1">委託料支出一覧!$A$4:$G$36</definedName>
    <definedName name="Z_F9D5DC69_95A6_492F_BDFA_A86E1A732B18_.wvu.FilterData" localSheetId="0" hidden="1">委託料支出一覧!$A$4:$G$36</definedName>
    <definedName name="Z_FBE09FA5_238F_4F70_A3CA_8368A90182C9_.wvu.FilterData" localSheetId="0" hidden="1">委託料支出一覧!$A$4:$G$36</definedName>
    <definedName name="Z_FC3119B4_86F6_4319_BA10_90B20A8DC217_.wvu.FilterData" localSheetId="0" hidden="1">委託料支出一覧!$A$4:$G$36</definedName>
    <definedName name="Z_FCB39946_212B_44BC_A514_8AE1A1DE07F6_.wvu.FilterData" localSheetId="0" hidden="1">委託料支出一覧!$A$4:$G$36</definedName>
    <definedName name="Z_FE42E0E1_E5DC_4DA7_AF41_E80BEF31D5E6_.wvu.FilterData" localSheetId="0" hidden="1">委託料支出一覧!$A$4:$G$36</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E37" i="3" l="1"/>
  <c r="E39" i="3" l="1"/>
  <c r="E40" i="3"/>
  <c r="E41" i="3"/>
  <c r="E42" i="3"/>
  <c r="E43" i="3"/>
  <c r="E44" i="3"/>
  <c r="E45" i="3" l="1"/>
  <c r="E47" i="3" l="1"/>
  <c r="E46" i="3" s="1"/>
</calcChain>
</file>

<file path=xl/sharedStrings.xml><?xml version="1.0" encoding="utf-8"?>
<sst xmlns="http://schemas.openxmlformats.org/spreadsheetml/2006/main" count="190" uniqueCount="92">
  <si>
    <t>所管</t>
    <rPh sb="0" eb="2">
      <t>ショカン</t>
    </rPh>
    <phoneticPr fontId="7"/>
  </si>
  <si>
    <t>委託名称</t>
    <rPh sb="0" eb="2">
      <t>イタク</t>
    </rPh>
    <rPh sb="2" eb="4">
      <t>メイショウ</t>
    </rPh>
    <phoneticPr fontId="7"/>
  </si>
  <si>
    <t>委託先</t>
    <rPh sb="0" eb="1">
      <t>イ</t>
    </rPh>
    <rPh sb="1" eb="2">
      <t>コトヅケ</t>
    </rPh>
    <rPh sb="2" eb="3">
      <t>サキ</t>
    </rPh>
    <phoneticPr fontId="7"/>
  </si>
  <si>
    <t>支出金額</t>
    <rPh sb="0" eb="2">
      <t>シシュツ</t>
    </rPh>
    <rPh sb="2" eb="4">
      <t>キンガク</t>
    </rPh>
    <phoneticPr fontId="7"/>
  </si>
  <si>
    <t>契約
方法</t>
    <rPh sb="0" eb="2">
      <t>ケイヤク</t>
    </rPh>
    <rPh sb="3" eb="5">
      <t>ホウホウ</t>
    </rPh>
    <phoneticPr fontId="7"/>
  </si>
  <si>
    <t>再委託
有り＝○</t>
    <rPh sb="0" eb="3">
      <t>サイイタク</t>
    </rPh>
    <rPh sb="4" eb="5">
      <t>ア</t>
    </rPh>
    <phoneticPr fontId="7"/>
  </si>
  <si>
    <t>一般</t>
  </si>
  <si>
    <t>比随</t>
  </si>
  <si>
    <t>(単位：円)</t>
    <rPh sb="1" eb="3">
      <t>タンイ</t>
    </rPh>
    <rPh sb="4" eb="5">
      <t>エン</t>
    </rPh>
    <phoneticPr fontId="7"/>
  </si>
  <si>
    <r>
      <t xml:space="preserve">科目
</t>
    </r>
    <r>
      <rPr>
        <sz val="10"/>
        <rFont val="ＭＳ 明朝"/>
        <family val="1"/>
        <charset val="128"/>
      </rPr>
      <t>(款-項-目)</t>
    </r>
    <rPh sb="0" eb="2">
      <t>カモク</t>
    </rPh>
    <rPh sb="4" eb="5">
      <t>カン</t>
    </rPh>
    <rPh sb="6" eb="7">
      <t>コウ</t>
    </rPh>
    <rPh sb="8" eb="9">
      <t>メ</t>
    </rPh>
    <phoneticPr fontId="7"/>
  </si>
  <si>
    <t>所属計</t>
    <rPh sb="0" eb="2">
      <t>ショゾク</t>
    </rPh>
    <rPh sb="2" eb="3">
      <t>ケイ</t>
    </rPh>
    <phoneticPr fontId="3"/>
  </si>
  <si>
    <t>（再掲）契約方法別支出額</t>
    <phoneticPr fontId="7"/>
  </si>
  <si>
    <t>一般競争入札</t>
    <phoneticPr fontId="7"/>
  </si>
  <si>
    <t>指名競争入札</t>
    <phoneticPr fontId="7"/>
  </si>
  <si>
    <t>指名</t>
    <rPh sb="0" eb="2">
      <t>シメイ</t>
    </rPh>
    <phoneticPr fontId="0"/>
  </si>
  <si>
    <t>公募型指名競争入札</t>
    <phoneticPr fontId="7"/>
  </si>
  <si>
    <t>公募
指名</t>
    <rPh sb="0" eb="2">
      <t>コウボ</t>
    </rPh>
    <rPh sb="3" eb="5">
      <t>シメイ</t>
    </rPh>
    <phoneticPr fontId="2"/>
  </si>
  <si>
    <t>公募による指定管理者の選定</t>
    <phoneticPr fontId="7"/>
  </si>
  <si>
    <t>公募</t>
    <rPh sb="0" eb="2">
      <t>コウボ</t>
    </rPh>
    <phoneticPr fontId="6"/>
  </si>
  <si>
    <t>特名による指定管理者の選定</t>
    <phoneticPr fontId="7"/>
  </si>
  <si>
    <t>非公募</t>
    <rPh sb="0" eb="1">
      <t>ヒ</t>
    </rPh>
    <rPh sb="1" eb="3">
      <t>コウボ</t>
    </rPh>
    <phoneticPr fontId="2"/>
  </si>
  <si>
    <t>見積比較による随意契約</t>
    <phoneticPr fontId="7"/>
  </si>
  <si>
    <t>その他特名による随意契約</t>
    <phoneticPr fontId="7"/>
  </si>
  <si>
    <t>特随</t>
    <rPh sb="0" eb="1">
      <t>トク</t>
    </rPh>
    <rPh sb="1" eb="2">
      <t>ズイ</t>
    </rPh>
    <phoneticPr fontId="2"/>
  </si>
  <si>
    <t>（その他特名による随意契約の割合）</t>
    <phoneticPr fontId="7"/>
  </si>
  <si>
    <t>合計</t>
    <phoneticPr fontId="7"/>
  </si>
  <si>
    <t>令和元年度　委託料支出一覧</t>
    <rPh sb="0" eb="2">
      <t>レイワ</t>
    </rPh>
    <rPh sb="2" eb="3">
      <t>ガン</t>
    </rPh>
    <rPh sb="3" eb="5">
      <t>ネンド</t>
    </rPh>
    <rPh sb="6" eb="9">
      <t>イタクリョウ</t>
    </rPh>
    <rPh sb="9" eb="11">
      <t>シシュツ</t>
    </rPh>
    <rPh sb="11" eb="13">
      <t>イチラン</t>
    </rPh>
    <phoneticPr fontId="7"/>
  </si>
  <si>
    <t>一般会計</t>
    <rPh sb="0" eb="2">
      <t>イッパン</t>
    </rPh>
    <rPh sb="2" eb="4">
      <t>カイケイ</t>
    </rPh>
    <phoneticPr fontId="7"/>
  </si>
  <si>
    <t>契約管財局</t>
    <rPh sb="0" eb="2">
      <t>ケイヤク</t>
    </rPh>
    <rPh sb="2" eb="4">
      <t>カンザイ</t>
    </rPh>
    <rPh sb="4" eb="5">
      <t>キョク</t>
    </rPh>
    <phoneticPr fontId="3"/>
  </si>
  <si>
    <t>2-4-2</t>
  </si>
  <si>
    <t>平成３１年度　福島区役所外４施設通信設備保守点検業務委託</t>
    <rPh sb="0" eb="2">
      <t>ヘイセイ</t>
    </rPh>
    <rPh sb="4" eb="6">
      <t>ネンド</t>
    </rPh>
    <rPh sb="7" eb="9">
      <t>フクシマ</t>
    </rPh>
    <rPh sb="9" eb="12">
      <t>クヤクショ</t>
    </rPh>
    <rPh sb="12" eb="13">
      <t>ホカ</t>
    </rPh>
    <rPh sb="14" eb="16">
      <t>シセツ</t>
    </rPh>
    <rPh sb="16" eb="18">
      <t>ツウシン</t>
    </rPh>
    <rPh sb="18" eb="20">
      <t>セツビ</t>
    </rPh>
    <rPh sb="20" eb="22">
      <t>ホシュ</t>
    </rPh>
    <rPh sb="22" eb="24">
      <t>テンケン</t>
    </rPh>
    <rPh sb="24" eb="26">
      <t>ギョウム</t>
    </rPh>
    <rPh sb="26" eb="28">
      <t>イタク</t>
    </rPh>
    <phoneticPr fontId="3"/>
  </si>
  <si>
    <t>平成３１年度　北区役所外１５施設情報通信設備保守点検業務委託</t>
    <rPh sb="7" eb="11">
      <t>キタクヤクショ</t>
    </rPh>
    <rPh sb="11" eb="12">
      <t>ホカ</t>
    </rPh>
    <rPh sb="14" eb="16">
      <t>シセツ</t>
    </rPh>
    <rPh sb="16" eb="18">
      <t>ジョウホウ</t>
    </rPh>
    <rPh sb="18" eb="20">
      <t>ツウシン</t>
    </rPh>
    <rPh sb="20" eb="22">
      <t>セツビ</t>
    </rPh>
    <rPh sb="22" eb="24">
      <t>ホシュ</t>
    </rPh>
    <rPh sb="24" eb="30">
      <t>テンケンギョウムイタク</t>
    </rPh>
    <phoneticPr fontId="3"/>
  </si>
  <si>
    <t>大阪産業創造館(契約管財局)通信設備他保守点検業務(北エリア)【設計・管理】</t>
    <rPh sb="32" eb="34">
      <t>セッケイ</t>
    </rPh>
    <rPh sb="35" eb="37">
      <t>カンリ</t>
    </rPh>
    <phoneticPr fontId="3"/>
  </si>
  <si>
    <t>(株)ＵＲリンケージ西日本支社</t>
    <rPh sb="1" eb="2">
      <t>カブ</t>
    </rPh>
    <rPh sb="10" eb="13">
      <t>ニシニホン</t>
    </rPh>
    <rPh sb="13" eb="15">
      <t>シシャ</t>
    </rPh>
    <phoneticPr fontId="3"/>
  </si>
  <si>
    <t>(株)アストエンジ</t>
    <rPh sb="0" eb="3">
      <t>カブ</t>
    </rPh>
    <rPh sb="1" eb="2">
      <t>カブ</t>
    </rPh>
    <phoneticPr fontId="3"/>
  </si>
  <si>
    <t>大日通信工業(株)</t>
    <rPh sb="0" eb="2">
      <t>ダイニチ</t>
    </rPh>
    <rPh sb="2" eb="4">
      <t>ツウシン</t>
    </rPh>
    <rPh sb="4" eb="6">
      <t>コウギョウ</t>
    </rPh>
    <rPh sb="6" eb="9">
      <t>カブ</t>
    </rPh>
    <rPh sb="7" eb="8">
      <t>カブ</t>
    </rPh>
    <phoneticPr fontId="3"/>
  </si>
  <si>
    <t>一般</t>
    <rPh sb="0" eb="2">
      <t>イッパン</t>
    </rPh>
    <phoneticPr fontId="3"/>
  </si>
  <si>
    <t>特随</t>
    <rPh sb="0" eb="1">
      <t>トク</t>
    </rPh>
    <rPh sb="1" eb="2">
      <t>ズイ</t>
    </rPh>
    <phoneticPr fontId="3"/>
  </si>
  <si>
    <t>平成３１年度マイクロフィルム作成業務委託</t>
    <rPh sb="0" eb="2">
      <t>ヘイセイ</t>
    </rPh>
    <rPh sb="4" eb="6">
      <t>ネンド</t>
    </rPh>
    <rPh sb="14" eb="18">
      <t>サクセイギョウム</t>
    </rPh>
    <rPh sb="18" eb="20">
      <t>イタク</t>
    </rPh>
    <phoneticPr fontId="3"/>
  </si>
  <si>
    <t>(株)ライトリー</t>
    <phoneticPr fontId="7"/>
  </si>
  <si>
    <t>非公募</t>
    <rPh sb="0" eb="1">
      <t>ヒ</t>
    </rPh>
    <rPh sb="1" eb="3">
      <t>コウボ</t>
    </rPh>
    <phoneticPr fontId="3"/>
  </si>
  <si>
    <t>契約管財局事務室(大阪産業創造館)庁舎清掃業務委託</t>
    <rPh sb="0" eb="5">
      <t>ケイヤクカンザイキョク</t>
    </rPh>
    <rPh sb="5" eb="8">
      <t>ジムシツ</t>
    </rPh>
    <rPh sb="9" eb="16">
      <t>オオサカサンギョウソウゾウカン</t>
    </rPh>
    <rPh sb="17" eb="19">
      <t>チョウシャ</t>
    </rPh>
    <rPh sb="19" eb="21">
      <t>セイソウ</t>
    </rPh>
    <rPh sb="21" eb="25">
      <t>ギョウムイタク</t>
    </rPh>
    <phoneticPr fontId="3"/>
  </si>
  <si>
    <t>(株)日経サービス</t>
    <rPh sb="1" eb="2">
      <t>カブ</t>
    </rPh>
    <rPh sb="3" eb="5">
      <t>ニッケイ</t>
    </rPh>
    <phoneticPr fontId="3"/>
  </si>
  <si>
    <t>特随</t>
  </si>
  <si>
    <t>(公財)大阪産業局</t>
    <rPh sb="1" eb="2">
      <t>コウ</t>
    </rPh>
    <rPh sb="2" eb="3">
      <t>ザイ</t>
    </rPh>
    <rPh sb="4" eb="6">
      <t>オオサカ</t>
    </rPh>
    <rPh sb="6" eb="8">
      <t>サンギョウ</t>
    </rPh>
    <rPh sb="8" eb="9">
      <t>キョク</t>
    </rPh>
    <phoneticPr fontId="3"/>
  </si>
  <si>
    <t>平成３１年度大阪産業創造館施設管理運営業務</t>
    <rPh sb="6" eb="13">
      <t>オオサカサンギョウソウゾウカン</t>
    </rPh>
    <rPh sb="13" eb="15">
      <t>シセツ</t>
    </rPh>
    <rPh sb="15" eb="17">
      <t>カンリ</t>
    </rPh>
    <rPh sb="17" eb="19">
      <t>ウンエイ</t>
    </rPh>
    <rPh sb="19" eb="21">
      <t>ギョウム</t>
    </rPh>
    <phoneticPr fontId="3"/>
  </si>
  <si>
    <t>契約管財局事務室通話障害保守業務及び電話機増設業務委託</t>
    <phoneticPr fontId="7"/>
  </si>
  <si>
    <t>契約管財局</t>
    <rPh sb="0" eb="2">
      <t>ケイヤク</t>
    </rPh>
    <rPh sb="2" eb="4">
      <t>カンザイ</t>
    </rPh>
    <rPh sb="4" eb="5">
      <t>キョク</t>
    </rPh>
    <phoneticPr fontId="7"/>
  </si>
  <si>
    <t>平成３１年度電子入札コアシステム保守業務委託</t>
    <phoneticPr fontId="7"/>
  </si>
  <si>
    <t>(一財)日本建設情報総合センター　</t>
    <phoneticPr fontId="7"/>
  </si>
  <si>
    <t>特随</t>
    <rPh sb="0" eb="1">
      <t>トク</t>
    </rPh>
    <rPh sb="1" eb="2">
      <t>ズイ</t>
    </rPh>
    <phoneticPr fontId="7"/>
  </si>
  <si>
    <t>電子入札コアシステム専用ＪＲＥ８使用</t>
    <phoneticPr fontId="7"/>
  </si>
  <si>
    <t>平成３１年度電子調達システム運用保守業務委託</t>
    <phoneticPr fontId="7"/>
  </si>
  <si>
    <t>日本電気(株)</t>
    <phoneticPr fontId="7"/>
  </si>
  <si>
    <t>○</t>
    <phoneticPr fontId="7"/>
  </si>
  <si>
    <t>電子調達システムサーバ機器等更新に伴う設定・切替作業業務委託</t>
    <phoneticPr fontId="7"/>
  </si>
  <si>
    <t>もと津守浄水場施設機械警備業務委託</t>
    <phoneticPr fontId="38"/>
  </si>
  <si>
    <t>契約管財局所管用地一般廃棄物収集運搬業務委託</t>
    <phoneticPr fontId="38"/>
  </si>
  <si>
    <t>南大阪環境開発(株)</t>
    <phoneticPr fontId="38"/>
  </si>
  <si>
    <t>中村不動産鑑定士事務所</t>
    <phoneticPr fontId="38"/>
  </si>
  <si>
    <t>やまと不動産鑑定事務所</t>
    <phoneticPr fontId="38"/>
  </si>
  <si>
    <t>なつみ不動産鑑定</t>
    <phoneticPr fontId="38"/>
  </si>
  <si>
    <t>(株)川渕不動産鑑定</t>
    <phoneticPr fontId="38"/>
  </si>
  <si>
    <t>契約管財局管理用地樹木剪定業務委託</t>
    <phoneticPr fontId="38"/>
  </si>
  <si>
    <t>(株)秀秋園</t>
    <phoneticPr fontId="38"/>
  </si>
  <si>
    <t>市有財産の使用料及び貸付料に関する調査業務委託</t>
    <phoneticPr fontId="38"/>
  </si>
  <si>
    <t>(一財)日本不動産研究所</t>
    <phoneticPr fontId="38"/>
  </si>
  <si>
    <t>長吉長原東三丁目契約管財局所管用地土壌状況調査(平面)及び土壌表層調査業務委託</t>
    <phoneticPr fontId="38"/>
  </si>
  <si>
    <t>(株)タツタ環境分析センター</t>
    <phoneticPr fontId="38"/>
  </si>
  <si>
    <t>賃貸台帳管理システム開発・運用保守業務委託</t>
    <phoneticPr fontId="38"/>
  </si>
  <si>
    <t>(株)システムリサーチ</t>
    <phoneticPr fontId="38"/>
  </si>
  <si>
    <t>公有財産台帳管理システム運用・保守業務委託</t>
    <phoneticPr fontId="38"/>
  </si>
  <si>
    <t>賃貸台帳管理システムに係る記録媒体等警備輸送業務委託</t>
    <phoneticPr fontId="38"/>
  </si>
  <si>
    <t>(株)ＺＥＲＯ</t>
    <phoneticPr fontId="38"/>
  </si>
  <si>
    <t>山九(株)</t>
    <phoneticPr fontId="38"/>
  </si>
  <si>
    <t>もと津守浄水場低濃度ＰＣＢ汚染廃電気機器等処分業務委託</t>
    <phoneticPr fontId="38"/>
  </si>
  <si>
    <t>(株)クレハ環境</t>
    <phoneticPr fontId="38"/>
  </si>
  <si>
    <t>継続賃貸地の売却に伴う不動産鑑定業務委託</t>
    <rPh sb="0" eb="2">
      <t>ケイゾク</t>
    </rPh>
    <rPh sb="2" eb="5">
      <t>チンタイチ</t>
    </rPh>
    <rPh sb="6" eb="8">
      <t>バイキャク</t>
    </rPh>
    <rPh sb="9" eb="10">
      <t>トモナ</t>
    </rPh>
    <rPh sb="11" eb="14">
      <t>フドウサン</t>
    </rPh>
    <rPh sb="14" eb="16">
      <t>カンテイ</t>
    </rPh>
    <rPh sb="16" eb="18">
      <t>ギョウム</t>
    </rPh>
    <rPh sb="18" eb="20">
      <t>イタク</t>
    </rPh>
    <phoneticPr fontId="1"/>
  </si>
  <si>
    <t>市有地売却にかかる不動産鑑定評価業務</t>
    <rPh sb="0" eb="1">
      <t>シ</t>
    </rPh>
    <rPh sb="1" eb="2">
      <t>ユウ</t>
    </rPh>
    <rPh sb="2" eb="3">
      <t>チ</t>
    </rPh>
    <rPh sb="3" eb="5">
      <t>バイキャク</t>
    </rPh>
    <rPh sb="9" eb="12">
      <t>フドウサン</t>
    </rPh>
    <rPh sb="12" eb="14">
      <t>カンテイ</t>
    </rPh>
    <rPh sb="14" eb="16">
      <t>ヒョウカ</t>
    </rPh>
    <rPh sb="16" eb="18">
      <t>ギョウム</t>
    </rPh>
    <phoneticPr fontId="1"/>
  </si>
  <si>
    <t>継続賃貸地の売却に伴う不動産鑑定及び土地鑑定評価に係る意見書作成業務委託</t>
    <rPh sb="0" eb="2">
      <t>ケイゾク</t>
    </rPh>
    <rPh sb="2" eb="5">
      <t>チンタイチ</t>
    </rPh>
    <rPh sb="6" eb="8">
      <t>バイキャク</t>
    </rPh>
    <rPh sb="9" eb="10">
      <t>トモナ</t>
    </rPh>
    <rPh sb="11" eb="14">
      <t>フドウサン</t>
    </rPh>
    <rPh sb="14" eb="16">
      <t>カンテイ</t>
    </rPh>
    <rPh sb="16" eb="17">
      <t>オヨ</t>
    </rPh>
    <rPh sb="18" eb="20">
      <t>トチ</t>
    </rPh>
    <rPh sb="20" eb="22">
      <t>カンテイ</t>
    </rPh>
    <rPh sb="22" eb="24">
      <t>ヒョウカ</t>
    </rPh>
    <rPh sb="25" eb="26">
      <t>カカ</t>
    </rPh>
    <rPh sb="27" eb="30">
      <t>イケンショ</t>
    </rPh>
    <rPh sb="30" eb="32">
      <t>サクセイ</t>
    </rPh>
    <rPh sb="32" eb="34">
      <t>ギョウム</t>
    </rPh>
    <rPh sb="34" eb="36">
      <t>イタク</t>
    </rPh>
    <phoneticPr fontId="1"/>
  </si>
  <si>
    <t>ＪＬＬ森井鑑定(株)</t>
    <phoneticPr fontId="38"/>
  </si>
  <si>
    <t>(株)アレイズ</t>
    <phoneticPr fontId="38"/>
  </si>
  <si>
    <t>生野区中川二丁目33-2における埋蔵文化財試掘調査</t>
    <phoneticPr fontId="38"/>
  </si>
  <si>
    <t>安西工業(株)</t>
    <rPh sb="0" eb="2">
      <t>アンザイ</t>
    </rPh>
    <rPh sb="2" eb="4">
      <t>コウギョウ</t>
    </rPh>
    <phoneticPr fontId="38"/>
  </si>
  <si>
    <t>指名</t>
  </si>
  <si>
    <t>関目東小学校外２施設外柵改修工事外１件監理業務委託</t>
    <rPh sb="0" eb="2">
      <t>セキメ</t>
    </rPh>
    <rPh sb="2" eb="3">
      <t>ヒガシ</t>
    </rPh>
    <rPh sb="3" eb="6">
      <t>ショウガッコウ</t>
    </rPh>
    <rPh sb="6" eb="7">
      <t>ホカ</t>
    </rPh>
    <rPh sb="8" eb="10">
      <t>シセツ</t>
    </rPh>
    <rPh sb="10" eb="11">
      <t>ホカ</t>
    </rPh>
    <rPh sb="11" eb="12">
      <t>サク</t>
    </rPh>
    <rPh sb="12" eb="14">
      <t>カイシュウ</t>
    </rPh>
    <rPh sb="14" eb="16">
      <t>コウジ</t>
    </rPh>
    <rPh sb="16" eb="17">
      <t>ホカ</t>
    </rPh>
    <rPh sb="18" eb="19">
      <t>ケン</t>
    </rPh>
    <rPh sb="19" eb="21">
      <t>カンリ</t>
    </rPh>
    <rPh sb="21" eb="23">
      <t>ギョウム</t>
    </rPh>
    <rPh sb="23" eb="25">
      <t>イタク</t>
    </rPh>
    <phoneticPr fontId="38"/>
  </si>
  <si>
    <t>(株)莫建築事務所</t>
    <rPh sb="3" eb="4">
      <t>バク</t>
    </rPh>
    <rPh sb="4" eb="6">
      <t>ケンチク</t>
    </rPh>
    <rPh sb="6" eb="8">
      <t>ジム</t>
    </rPh>
    <rPh sb="8" eb="9">
      <t>ショ</t>
    </rPh>
    <phoneticPr fontId="38"/>
  </si>
  <si>
    <t>令和元年度マイクロフィルム作成業務委託</t>
    <rPh sb="0" eb="2">
      <t>レイワ</t>
    </rPh>
    <rPh sb="2" eb="4">
      <t>ガンネン</t>
    </rPh>
    <rPh sb="4" eb="5">
      <t>ド</t>
    </rPh>
    <rPh sb="13" eb="15">
      <t>サクセイ</t>
    </rPh>
    <rPh sb="15" eb="17">
      <t>ギョウム</t>
    </rPh>
    <rPh sb="17" eb="19">
      <t>イタク</t>
    </rPh>
    <phoneticPr fontId="38"/>
  </si>
  <si>
    <t>(株)ライトリー</t>
    <phoneticPr fontId="38"/>
  </si>
  <si>
    <t>もと津守浄水場低濃度ＰＣＢ汚染廃電気機器等収集運搬業務委託（その２）</t>
    <phoneticPr fontId="38"/>
  </si>
  <si>
    <t>国際セーフティー(株)</t>
    <phoneticPr fontId="38"/>
  </si>
  <si>
    <t>2-4-2</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</si>
</sst>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9">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sz val="6"/>
      <name val="FC平成明朝体"/>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5" fillId="0" borderId="0" applyFont="0" applyFill="0" applyBorder="0" applyAlignment="0" applyProtection="0"/>
    <xf numFmtId="0" fontId="5" fillId="0" borderId="0"/>
    <xf numFmtId="0" fontId="5" fillId="0" borderId="0"/>
    <xf numFmtId="0" fontId="5" fillId="0" borderId="0"/>
    <xf numFmtId="0" fontId="5" fillId="0" borderId="0"/>
    <xf numFmtId="179" fontId="16" fillId="0" borderId="0" applyFill="0" applyBorder="0" applyAlignment="0"/>
    <xf numFmtId="38" fontId="12" fillId="0" borderId="0" applyFont="0" applyFill="0" applyBorder="0" applyAlignment="0" applyProtection="0"/>
    <xf numFmtId="4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38" fontId="14" fillId="2" borderId="0" applyNumberFormat="0" applyBorder="0" applyAlignment="0" applyProtection="0"/>
    <xf numFmtId="0" fontId="15" fillId="0" borderId="9" applyNumberFormat="0" applyAlignment="0" applyProtection="0">
      <alignment horizontal="left" vertical="center"/>
    </xf>
    <xf numFmtId="0" fontId="15" fillId="0" borderId="7">
      <alignment horizontal="left" vertical="center"/>
    </xf>
    <xf numFmtId="10" fontId="14" fillId="3" borderId="3" applyNumberFormat="0" applyBorder="0" applyAlignment="0" applyProtection="0"/>
    <xf numFmtId="182" fontId="17" fillId="0" borderId="0"/>
    <xf numFmtId="0" fontId="18" fillId="0" borderId="0"/>
    <xf numFmtId="10" fontId="18" fillId="0" borderId="0" applyFont="0" applyFill="0" applyBorder="0" applyAlignment="0" applyProtection="0"/>
    <xf numFmtId="183" fontId="19" fillId="0" borderId="0" applyBorder="0">
      <alignment horizontal="right"/>
    </xf>
    <xf numFmtId="49" fontId="5" fillId="0" borderId="0" applyFont="0"/>
    <xf numFmtId="49" fontId="5" fillId="0" borderId="0" applyFont="0"/>
    <xf numFmtId="38" fontId="5" fillId="0" borderId="0" applyFont="0" applyFill="0" applyBorder="0" applyAlignment="0" applyProtection="0"/>
    <xf numFmtId="184" fontId="19" fillId="0" borderId="0" applyFill="0" applyBorder="0"/>
    <xf numFmtId="183" fontId="19" fillId="0" borderId="0" applyFill="0" applyBorder="0"/>
    <xf numFmtId="185" fontId="19" fillId="0" borderId="0" applyBorder="0">
      <alignment horizontal="left"/>
    </xf>
    <xf numFmtId="49" fontId="19" fillId="4" borderId="10">
      <alignment horizontal="center"/>
    </xf>
    <xf numFmtId="177" fontId="19" fillId="4" borderId="10">
      <alignment horizontal="right"/>
    </xf>
    <xf numFmtId="14" fontId="19" fillId="4" borderId="0" applyBorder="0">
      <alignment horizontal="center"/>
    </xf>
    <xf numFmtId="49" fontId="19" fillId="0" borderId="10"/>
    <xf numFmtId="14" fontId="19" fillId="0" borderId="5" applyBorder="0">
      <alignment horizontal="left"/>
    </xf>
    <xf numFmtId="14" fontId="19" fillId="0" borderId="0" applyFill="0" applyBorder="0"/>
    <xf numFmtId="0" fontId="8" fillId="0" borderId="0"/>
    <xf numFmtId="0" fontId="8" fillId="0" borderId="0"/>
    <xf numFmtId="49" fontId="19" fillId="0" borderId="0"/>
    <xf numFmtId="0" fontId="10" fillId="0" borderId="0"/>
    <xf numFmtId="0" fontId="8" fillId="0" borderId="0"/>
    <xf numFmtId="0" fontId="8" fillId="0" borderId="0"/>
    <xf numFmtId="38" fontId="5" fillId="0" borderId="0" applyFont="0" applyFill="0" applyBorder="0" applyAlignment="0" applyProtection="0"/>
    <xf numFmtId="0" fontId="8" fillId="0" borderId="0"/>
    <xf numFmtId="0" fontId="1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5" fillId="0" borderId="0" applyFont="0" applyFill="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27" fillId="0" borderId="0" applyNumberFormat="0" applyFill="0" applyBorder="0" applyAlignment="0" applyProtection="0">
      <alignment vertical="center"/>
    </xf>
    <xf numFmtId="0" fontId="28" fillId="23" borderId="11" applyNumberFormat="0" applyAlignment="0" applyProtection="0">
      <alignment vertical="center"/>
    </xf>
    <xf numFmtId="0" fontId="23" fillId="24" borderId="0" applyNumberFormat="0" applyBorder="0" applyAlignment="0" applyProtection="0">
      <alignment vertical="center"/>
    </xf>
    <xf numFmtId="0" fontId="8" fillId="25" borderId="12" applyNumberFormat="0" applyFont="0" applyAlignment="0" applyProtection="0">
      <alignment vertical="center"/>
    </xf>
    <xf numFmtId="0" fontId="29" fillId="0" borderId="13" applyNumberFormat="0" applyFill="0" applyAlignment="0" applyProtection="0">
      <alignment vertical="center"/>
    </xf>
    <xf numFmtId="0" fontId="21" fillId="6" borderId="0" applyNumberFormat="0" applyBorder="0" applyAlignment="0" applyProtection="0">
      <alignment vertical="center"/>
    </xf>
    <xf numFmtId="0" fontId="30" fillId="26" borderId="14" applyNumberFormat="0" applyAlignment="0" applyProtection="0">
      <alignment vertical="center"/>
    </xf>
    <xf numFmtId="0" fontId="31" fillId="0" borderId="0" applyNumberFormat="0" applyFill="0" applyBorder="0" applyAlignment="0" applyProtection="0">
      <alignment vertical="center"/>
    </xf>
    <xf numFmtId="0" fontId="25" fillId="0" borderId="15" applyNumberFormat="0" applyFill="0" applyAlignment="0" applyProtection="0">
      <alignment vertical="center"/>
    </xf>
    <xf numFmtId="0" fontId="24" fillId="0" borderId="16" applyNumberFormat="0" applyFill="0" applyAlignment="0" applyProtection="0">
      <alignment vertical="center"/>
    </xf>
    <xf numFmtId="0" fontId="32" fillId="0" borderId="17" applyNumberFormat="0" applyFill="0" applyAlignment="0" applyProtection="0">
      <alignment vertical="center"/>
    </xf>
    <xf numFmtId="0" fontId="32" fillId="0" borderId="0" applyNumberFormat="0" applyFill="0" applyBorder="0" applyAlignment="0" applyProtection="0">
      <alignment vertical="center"/>
    </xf>
    <xf numFmtId="0" fontId="33" fillId="0" borderId="18" applyNumberFormat="0" applyFill="0" applyAlignment="0" applyProtection="0">
      <alignment vertical="center"/>
    </xf>
    <xf numFmtId="0" fontId="26" fillId="26" borderId="19" applyNumberFormat="0" applyAlignment="0" applyProtection="0">
      <alignment vertical="center"/>
    </xf>
    <xf numFmtId="0" fontId="22" fillId="0" borderId="0" applyNumberFormat="0" applyFill="0" applyBorder="0" applyAlignment="0" applyProtection="0">
      <alignment vertical="center"/>
    </xf>
    <xf numFmtId="0" fontId="34" fillId="10" borderId="14" applyNumberFormat="0" applyAlignment="0" applyProtection="0">
      <alignment vertical="center"/>
    </xf>
    <xf numFmtId="0" fontId="35" fillId="7" borderId="0" applyNumberFormat="0" applyBorder="0" applyAlignment="0" applyProtection="0">
      <alignment vertical="center"/>
    </xf>
  </cellStyleXfs>
  <cellXfs count="61">
    <xf numFmtId="0" fontId="0" fillId="0" borderId="0" xfId="0"/>
    <xf numFmtId="0" fontId="9" fillId="0" borderId="3" xfId="3" applyFont="1" applyFill="1" applyBorder="1" applyAlignment="1">
      <alignment horizontal="center" vertical="center" wrapText="1"/>
    </xf>
    <xf numFmtId="0" fontId="9" fillId="0" borderId="3" xfId="3" applyFont="1" applyFill="1" applyBorder="1" applyAlignment="1">
      <alignment horizontal="distributed" vertical="center" wrapText="1" justifyLastLine="1"/>
    </xf>
    <xf numFmtId="0" fontId="9" fillId="0" borderId="3" xfId="3" applyFont="1" applyFill="1" applyBorder="1" applyAlignment="1">
      <alignment vertical="center" wrapText="1"/>
    </xf>
    <xf numFmtId="0" fontId="9" fillId="0" borderId="0" xfId="3" applyFont="1" applyFill="1" applyBorder="1" applyAlignment="1">
      <alignment horizontal="center" vertical="center"/>
    </xf>
    <xf numFmtId="0" fontId="9" fillId="0" borderId="0" xfId="3" applyFont="1" applyFill="1" applyBorder="1" applyAlignment="1">
      <alignment vertical="center" wrapText="1"/>
    </xf>
    <xf numFmtId="176" fontId="9" fillId="0" borderId="0" xfId="3" applyNumberFormat="1" applyFont="1" applyFill="1" applyBorder="1" applyAlignment="1">
      <alignment vertical="center" wrapText="1"/>
    </xf>
    <xf numFmtId="0" fontId="9" fillId="0" borderId="6" xfId="3" applyFont="1" applyFill="1" applyBorder="1" applyAlignment="1">
      <alignment horizontal="distributed" vertical="center" wrapText="1" justifyLastLine="1"/>
    </xf>
    <xf numFmtId="0" fontId="9" fillId="0" borderId="6" xfId="3" applyFont="1" applyFill="1" applyBorder="1" applyAlignment="1">
      <alignment horizontal="center" vertical="center"/>
    </xf>
    <xf numFmtId="0" fontId="9" fillId="0" borderId="6" xfId="3" applyFont="1" applyFill="1" applyBorder="1" applyAlignment="1">
      <alignment vertical="center" wrapText="1"/>
    </xf>
    <xf numFmtId="176" fontId="9" fillId="0" borderId="6" xfId="3" applyNumberFormat="1" applyFont="1" applyFill="1" applyBorder="1" applyAlignment="1">
      <alignment vertical="center" wrapText="1"/>
    </xf>
    <xf numFmtId="176" fontId="9" fillId="0" borderId="6" xfId="3" applyNumberFormat="1" applyFont="1" applyFill="1" applyBorder="1" applyAlignment="1">
      <alignment horizontal="right" vertical="center"/>
    </xf>
    <xf numFmtId="176" fontId="9" fillId="0" borderId="3" xfId="0" applyNumberFormat="1" applyFont="1" applyFill="1" applyBorder="1" applyAlignment="1">
      <alignment horizontal="center" vertical="center" wrapText="1"/>
    </xf>
    <xf numFmtId="0" fontId="9" fillId="0" borderId="0" xfId="5" applyFont="1" applyFill="1" applyAlignment="1">
      <alignment vertical="center"/>
    </xf>
    <xf numFmtId="0" fontId="9" fillId="0" borderId="3" xfId="3" applyFont="1" applyFill="1" applyBorder="1" applyAlignment="1">
      <alignment horizontal="center" vertical="center"/>
    </xf>
    <xf numFmtId="178" fontId="9" fillId="0" borderId="3" xfId="3" applyNumberFormat="1" applyFont="1" applyFill="1" applyBorder="1" applyAlignment="1">
      <alignment horizontal="right" vertical="center" wrapText="1"/>
    </xf>
    <xf numFmtId="176" fontId="9" fillId="0" borderId="3" xfId="1" applyNumberFormat="1" applyFont="1" applyFill="1" applyBorder="1" applyAlignment="1">
      <alignment horizontal="right" vertical="center" wrapText="1"/>
    </xf>
    <xf numFmtId="0" fontId="9" fillId="0" borderId="0" xfId="4" applyFont="1" applyFill="1" applyAlignment="1">
      <alignment vertical="center"/>
    </xf>
    <xf numFmtId="178" fontId="9" fillId="0" borderId="3" xfId="0" applyNumberFormat="1" applyFont="1" applyFill="1" applyBorder="1" applyAlignment="1">
      <alignment horizontal="center" vertical="center" wrapText="1"/>
    </xf>
    <xf numFmtId="178" fontId="9" fillId="0" borderId="0" xfId="3" applyNumberFormat="1" applyFont="1" applyFill="1" applyBorder="1" applyAlignment="1">
      <alignment vertical="center" wrapText="1"/>
    </xf>
    <xf numFmtId="178" fontId="9" fillId="0" borderId="6" xfId="3" applyNumberFormat="1" applyFont="1" applyFill="1" applyBorder="1" applyAlignment="1">
      <alignment vertical="center" wrapText="1"/>
    </xf>
    <xf numFmtId="178" fontId="9" fillId="0" borderId="3" xfId="0" applyNumberFormat="1" applyFont="1" applyFill="1" applyBorder="1" applyAlignment="1">
      <alignment horizontal="right" vertical="center" wrapText="1"/>
    </xf>
    <xf numFmtId="0" fontId="9" fillId="0" borderId="0" xfId="3" applyFont="1" applyFill="1" applyBorder="1" applyAlignment="1">
      <alignment horizontal="distributed" vertical="center" wrapText="1" justifyLastLine="1"/>
    </xf>
    <xf numFmtId="49" fontId="9" fillId="0" borderId="3"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distributed" vertical="center" wrapText="1" justifyLastLine="1"/>
    </xf>
    <xf numFmtId="176" fontId="9" fillId="0" borderId="3" xfId="1"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176" fontId="9" fillId="0" borderId="6" xfId="3" applyNumberFormat="1"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1" xfId="1" applyNumberFormat="1" applyFont="1" applyFill="1" applyBorder="1" applyAlignment="1">
      <alignment horizontal="right" vertical="center" wrapText="1"/>
    </xf>
    <xf numFmtId="0" fontId="36" fillId="0" borderId="20" xfId="0" applyFont="1" applyFill="1" applyBorder="1" applyAlignment="1">
      <alignment horizontal="distributed" vertical="center" wrapText="1" justifyLastLine="1"/>
    </xf>
    <xf numFmtId="49" fontId="36" fillId="0" borderId="20" xfId="0" applyNumberFormat="1" applyFont="1" applyFill="1" applyBorder="1" applyAlignment="1">
      <alignment horizontal="center" vertical="center"/>
    </xf>
    <xf numFmtId="0" fontId="36" fillId="0" borderId="20" xfId="0" applyFont="1" applyFill="1" applyBorder="1" applyAlignment="1">
      <alignment horizontal="left" vertical="center" wrapText="1"/>
    </xf>
    <xf numFmtId="0" fontId="36" fillId="0" borderId="20" xfId="0" applyFont="1" applyFill="1" applyBorder="1" applyAlignment="1">
      <alignment horizontal="left" wrapText="1"/>
    </xf>
    <xf numFmtId="186" fontId="36" fillId="0" borderId="20" xfId="0" applyNumberFormat="1" applyFont="1" applyFill="1" applyBorder="1" applyAlignment="1">
      <alignment vertical="center" wrapText="1"/>
    </xf>
    <xf numFmtId="0" fontId="36" fillId="0" borderId="0" xfId="0" applyFont="1" applyFill="1" applyBorder="1" applyAlignment="1">
      <alignment horizontal="center" vertical="center" wrapText="1"/>
    </xf>
    <xf numFmtId="186" fontId="36" fillId="0" borderId="0" xfId="0" applyNumberFormat="1" applyFont="1" applyFill="1" applyBorder="1" applyAlignment="1">
      <alignment horizontal="center" vertical="center" wrapText="1"/>
    </xf>
    <xf numFmtId="0" fontId="36" fillId="0" borderId="0" xfId="0" applyFont="1" applyFill="1" applyBorder="1" applyAlignment="1">
      <alignment horizontal="distributed" vertical="center" wrapText="1" justifyLastLine="1"/>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left" vertical="center" wrapText="1"/>
    </xf>
    <xf numFmtId="0" fontId="36" fillId="0" borderId="3" xfId="0" applyFont="1" applyFill="1" applyBorder="1" applyAlignment="1">
      <alignment horizontal="left" vertical="center" shrinkToFit="1"/>
    </xf>
    <xf numFmtId="186" fontId="36" fillId="0" borderId="3" xfId="0" applyNumberFormat="1" applyFont="1" applyFill="1" applyBorder="1" applyAlignment="1">
      <alignment vertical="center" shrinkToFit="1"/>
    </xf>
    <xf numFmtId="178" fontId="9" fillId="0" borderId="3" xfId="0" applyNumberFormat="1" applyFont="1" applyFill="1" applyBorder="1" applyAlignment="1">
      <alignment horizontal="center" vertical="center" wrapText="1" shrinkToFit="1"/>
    </xf>
    <xf numFmtId="186" fontId="37" fillId="0" borderId="0" xfId="0" applyNumberFormat="1" applyFont="1" applyFill="1" applyBorder="1" applyAlignment="1">
      <alignment horizontal="center" vertical="center" wrapText="1"/>
    </xf>
    <xf numFmtId="187" fontId="36" fillId="0" borderId="3" xfId="0" applyNumberFormat="1" applyFont="1" applyFill="1" applyBorder="1" applyAlignment="1">
      <alignment vertical="center" shrinkToFit="1"/>
    </xf>
    <xf numFmtId="0" fontId="9" fillId="0" borderId="21" xfId="0" applyFont="1" applyFill="1" applyBorder="1" applyAlignment="1">
      <alignment horizontal="center" vertical="center" wrapText="1"/>
    </xf>
    <xf numFmtId="0" fontId="36" fillId="0" borderId="21" xfId="0" applyFont="1" applyFill="1" applyBorder="1" applyAlignment="1">
      <alignment horizontal="center" vertical="center" wrapText="1"/>
    </xf>
    <xf numFmtId="186" fontId="36" fillId="0" borderId="0" xfId="0" applyNumberFormat="1" applyFont="1" applyFill="1" applyBorder="1" applyAlignment="1">
      <alignment vertical="center" wrapText="1"/>
    </xf>
    <xf numFmtId="0" fontId="9" fillId="0" borderId="3" xfId="0" applyFont="1" applyFill="1" applyBorder="1" applyAlignment="1">
      <alignment vertical="center" wrapText="1"/>
    </xf>
    <xf numFmtId="186" fontId="9" fillId="0" borderId="3" xfId="0" applyNumberFormat="1" applyFont="1" applyFill="1" applyBorder="1" applyAlignment="1">
      <alignment horizontal="center" vertical="center" wrapText="1"/>
    </xf>
    <xf numFmtId="38" fontId="9" fillId="0" borderId="3" xfId="1" applyFont="1" applyFill="1" applyBorder="1" applyAlignment="1">
      <alignment vertical="center" wrapText="1"/>
    </xf>
    <xf numFmtId="0" fontId="9" fillId="0" borderId="8" xfId="3" applyFont="1" applyFill="1" applyBorder="1" applyAlignment="1">
      <alignment horizontal="center" vertical="center" wrapText="1"/>
    </xf>
    <xf numFmtId="0" fontId="9" fillId="0" borderId="20" xfId="3" applyFont="1" applyFill="1" applyBorder="1" applyAlignment="1">
      <alignment horizontal="center" vertical="center" wrapText="1"/>
    </xf>
    <xf numFmtId="176" fontId="9" fillId="0" borderId="2" xfId="3" applyNumberFormat="1" applyFont="1" applyFill="1" applyBorder="1" applyAlignment="1">
      <alignment horizontal="distributed" vertical="center" wrapText="1"/>
    </xf>
    <xf numFmtId="176" fontId="9" fillId="0" borderId="4" xfId="3" applyNumberFormat="1" applyFont="1" applyFill="1" applyBorder="1" applyAlignment="1">
      <alignment horizontal="distributed" vertical="center" wrapText="1"/>
    </xf>
    <xf numFmtId="0" fontId="10" fillId="0" borderId="0" xfId="3" applyFont="1" applyFill="1" applyBorder="1" applyAlignment="1">
      <alignment horizontal="center" vertical="center"/>
    </xf>
    <xf numFmtId="178" fontId="10" fillId="0" borderId="0" xfId="3"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view="pageBreakPreview" zoomScaleNormal="100" zoomScaleSheetLayoutView="100" workbookViewId="0"/>
  </sheetViews>
  <sheetFormatPr defaultRowHeight="13.5"/>
  <cols>
    <col min="1" max="1" width="11.625" style="2" customWidth="1"/>
    <col min="2" max="2" width="10.125" style="14" customWidth="1"/>
    <col min="3" max="3" width="37.25" style="3" customWidth="1"/>
    <col min="4" max="4" width="31.375" style="3" customWidth="1"/>
    <col min="5" max="5" width="14.75" style="15" customWidth="1"/>
    <col min="6" max="6" width="7" style="1" customWidth="1"/>
    <col min="7" max="7" width="8.875" style="16" customWidth="1"/>
    <col min="8" max="16384" width="9" style="17"/>
  </cols>
  <sheetData>
    <row r="1" spans="1:7" ht="22.5" customHeight="1">
      <c r="A1" s="22"/>
      <c r="B1" s="4"/>
      <c r="C1" s="5"/>
      <c r="D1" s="6"/>
      <c r="E1" s="19"/>
      <c r="F1" s="54" t="s">
        <v>27</v>
      </c>
      <c r="G1" s="55"/>
    </row>
    <row r="2" spans="1:7" ht="17.25" customHeight="1">
      <c r="A2" s="56" t="s">
        <v>26</v>
      </c>
      <c r="B2" s="56"/>
      <c r="C2" s="56"/>
      <c r="D2" s="56"/>
      <c r="E2" s="57"/>
      <c r="F2" s="56"/>
      <c r="G2" s="56"/>
    </row>
    <row r="3" spans="1:7">
      <c r="A3" s="7"/>
      <c r="B3" s="8"/>
      <c r="C3" s="9"/>
      <c r="D3" s="10"/>
      <c r="E3" s="20"/>
      <c r="F3" s="28"/>
      <c r="G3" s="11" t="s">
        <v>8</v>
      </c>
    </row>
    <row r="4" spans="1:7" ht="40.5" customHeight="1">
      <c r="A4" s="25" t="s">
        <v>0</v>
      </c>
      <c r="B4" s="24" t="s">
        <v>9</v>
      </c>
      <c r="C4" s="24" t="s">
        <v>1</v>
      </c>
      <c r="D4" s="24" t="s">
        <v>2</v>
      </c>
      <c r="E4" s="18" t="s">
        <v>3</v>
      </c>
      <c r="F4" s="24" t="s">
        <v>4</v>
      </c>
      <c r="G4" s="12" t="s">
        <v>5</v>
      </c>
    </row>
    <row r="5" spans="1:7" s="13" customFormat="1" ht="45.75" customHeight="1">
      <c r="A5" s="25" t="s">
        <v>28</v>
      </c>
      <c r="B5" s="23" t="s">
        <v>91</v>
      </c>
      <c r="C5" s="27" t="s">
        <v>30</v>
      </c>
      <c r="D5" s="27" t="s">
        <v>34</v>
      </c>
      <c r="E5" s="21">
        <v>1001550</v>
      </c>
      <c r="F5" s="24" t="s">
        <v>36</v>
      </c>
      <c r="G5" s="26"/>
    </row>
    <row r="6" spans="1:7" s="13" customFormat="1" ht="45.75" customHeight="1">
      <c r="A6" s="25" t="s">
        <v>28</v>
      </c>
      <c r="B6" s="23" t="s">
        <v>29</v>
      </c>
      <c r="C6" s="27" t="s">
        <v>31</v>
      </c>
      <c r="D6" s="27" t="s">
        <v>35</v>
      </c>
      <c r="E6" s="21">
        <v>19250</v>
      </c>
      <c r="F6" s="24" t="s">
        <v>36</v>
      </c>
      <c r="G6" s="26"/>
    </row>
    <row r="7" spans="1:7" s="13" customFormat="1" ht="45.75" customHeight="1">
      <c r="A7" s="25" t="s">
        <v>28</v>
      </c>
      <c r="B7" s="23" t="s">
        <v>29</v>
      </c>
      <c r="C7" s="27" t="s">
        <v>32</v>
      </c>
      <c r="D7" s="27" t="s">
        <v>33</v>
      </c>
      <c r="E7" s="21">
        <v>58960</v>
      </c>
      <c r="F7" s="24" t="s">
        <v>37</v>
      </c>
      <c r="G7" s="26"/>
    </row>
    <row r="8" spans="1:7" s="13" customFormat="1" ht="45.75" customHeight="1">
      <c r="A8" s="25" t="s">
        <v>28</v>
      </c>
      <c r="B8" s="23" t="s">
        <v>29</v>
      </c>
      <c r="C8" s="27" t="s">
        <v>38</v>
      </c>
      <c r="D8" s="27" t="s">
        <v>39</v>
      </c>
      <c r="E8" s="21">
        <v>440</v>
      </c>
      <c r="F8" s="24" t="s">
        <v>36</v>
      </c>
      <c r="G8" s="26"/>
    </row>
    <row r="9" spans="1:7" s="13" customFormat="1" ht="45.75" customHeight="1">
      <c r="A9" s="25" t="s">
        <v>28</v>
      </c>
      <c r="B9" s="23" t="s">
        <v>29</v>
      </c>
      <c r="C9" s="27" t="s">
        <v>45</v>
      </c>
      <c r="D9" s="27" t="s">
        <v>44</v>
      </c>
      <c r="E9" s="21">
        <v>25483378</v>
      </c>
      <c r="F9" s="24" t="s">
        <v>40</v>
      </c>
      <c r="G9" s="26"/>
    </row>
    <row r="10" spans="1:7" s="13" customFormat="1" ht="45.75" customHeight="1">
      <c r="A10" s="25" t="s">
        <v>28</v>
      </c>
      <c r="B10" s="23" t="s">
        <v>29</v>
      </c>
      <c r="C10" s="27" t="s">
        <v>41</v>
      </c>
      <c r="D10" s="27" t="s">
        <v>42</v>
      </c>
      <c r="E10" s="21">
        <v>1735280</v>
      </c>
      <c r="F10" s="24" t="s">
        <v>43</v>
      </c>
      <c r="G10" s="26"/>
    </row>
    <row r="11" spans="1:7" s="13" customFormat="1" ht="45.75" customHeight="1">
      <c r="A11" s="25" t="s">
        <v>28</v>
      </c>
      <c r="B11" s="23" t="s">
        <v>29</v>
      </c>
      <c r="C11" s="27" t="s">
        <v>46</v>
      </c>
      <c r="D11" s="27" t="s">
        <v>34</v>
      </c>
      <c r="E11" s="21">
        <v>416900</v>
      </c>
      <c r="F11" s="24" t="s">
        <v>43</v>
      </c>
      <c r="G11" s="26"/>
    </row>
    <row r="12" spans="1:7" s="13" customFormat="1" ht="45.75" customHeight="1">
      <c r="A12" s="25" t="s">
        <v>47</v>
      </c>
      <c r="B12" s="23" t="s">
        <v>29</v>
      </c>
      <c r="C12" s="49" t="s">
        <v>48</v>
      </c>
      <c r="D12" s="49" t="s">
        <v>49</v>
      </c>
      <c r="E12" s="51">
        <v>2475000</v>
      </c>
      <c r="F12" s="24" t="s">
        <v>50</v>
      </c>
      <c r="G12" s="50"/>
    </row>
    <row r="13" spans="1:7" s="13" customFormat="1" ht="45.75" customHeight="1">
      <c r="A13" s="25" t="s">
        <v>47</v>
      </c>
      <c r="B13" s="23" t="s">
        <v>29</v>
      </c>
      <c r="C13" s="27" t="s">
        <v>51</v>
      </c>
      <c r="D13" s="49" t="s">
        <v>49</v>
      </c>
      <c r="E13" s="21">
        <v>2007962</v>
      </c>
      <c r="F13" s="24" t="s">
        <v>50</v>
      </c>
      <c r="G13" s="26"/>
    </row>
    <row r="14" spans="1:7" s="13" customFormat="1" ht="45.75" customHeight="1">
      <c r="A14" s="25" t="s">
        <v>47</v>
      </c>
      <c r="B14" s="23" t="s">
        <v>29</v>
      </c>
      <c r="C14" s="49" t="s">
        <v>52</v>
      </c>
      <c r="D14" s="49" t="s">
        <v>53</v>
      </c>
      <c r="E14" s="51">
        <v>101589400</v>
      </c>
      <c r="F14" s="24" t="s">
        <v>50</v>
      </c>
      <c r="G14" s="50" t="s">
        <v>54</v>
      </c>
    </row>
    <row r="15" spans="1:7" s="13" customFormat="1" ht="45.75" customHeight="1">
      <c r="A15" s="25" t="s">
        <v>47</v>
      </c>
      <c r="B15" s="23" t="s">
        <v>29</v>
      </c>
      <c r="C15" s="27" t="s">
        <v>55</v>
      </c>
      <c r="D15" s="49" t="s">
        <v>53</v>
      </c>
      <c r="E15" s="21">
        <v>65472000</v>
      </c>
      <c r="F15" s="24" t="s">
        <v>50</v>
      </c>
      <c r="G15" s="50" t="s">
        <v>54</v>
      </c>
    </row>
    <row r="16" spans="1:7" s="13" customFormat="1" ht="45.75" customHeight="1">
      <c r="A16" s="25" t="s">
        <v>47</v>
      </c>
      <c r="B16" s="23" t="s">
        <v>29</v>
      </c>
      <c r="C16" s="27" t="s">
        <v>56</v>
      </c>
      <c r="D16" s="27" t="s">
        <v>90</v>
      </c>
      <c r="E16" s="21">
        <v>954840</v>
      </c>
      <c r="F16" s="24" t="s">
        <v>6</v>
      </c>
      <c r="G16" s="26"/>
    </row>
    <row r="17" spans="1:7" s="13" customFormat="1" ht="45.75" customHeight="1">
      <c r="A17" s="25" t="s">
        <v>47</v>
      </c>
      <c r="B17" s="23" t="s">
        <v>29</v>
      </c>
      <c r="C17" s="27" t="s">
        <v>57</v>
      </c>
      <c r="D17" s="27" t="s">
        <v>58</v>
      </c>
      <c r="E17" s="21">
        <v>32600</v>
      </c>
      <c r="F17" s="24" t="s">
        <v>43</v>
      </c>
      <c r="G17" s="26"/>
    </row>
    <row r="18" spans="1:7" s="13" customFormat="1" ht="45.75" customHeight="1">
      <c r="A18" s="25" t="s">
        <v>47</v>
      </c>
      <c r="B18" s="23" t="s">
        <v>29</v>
      </c>
      <c r="C18" s="27" t="s">
        <v>57</v>
      </c>
      <c r="D18" s="27" t="s">
        <v>58</v>
      </c>
      <c r="E18" s="21">
        <v>16300</v>
      </c>
      <c r="F18" s="24" t="s">
        <v>43</v>
      </c>
      <c r="G18" s="26"/>
    </row>
    <row r="19" spans="1:7" s="13" customFormat="1" ht="45.75" customHeight="1">
      <c r="A19" s="25" t="s">
        <v>47</v>
      </c>
      <c r="B19" s="23" t="s">
        <v>29</v>
      </c>
      <c r="C19" s="27" t="s">
        <v>57</v>
      </c>
      <c r="D19" s="27" t="s">
        <v>58</v>
      </c>
      <c r="E19" s="21">
        <v>16140</v>
      </c>
      <c r="F19" s="24" t="s">
        <v>43</v>
      </c>
      <c r="G19" s="26"/>
    </row>
    <row r="20" spans="1:7" s="13" customFormat="1" ht="45.75" customHeight="1">
      <c r="A20" s="25" t="s">
        <v>47</v>
      </c>
      <c r="B20" s="23" t="s">
        <v>29</v>
      </c>
      <c r="C20" s="27" t="s">
        <v>77</v>
      </c>
      <c r="D20" s="27" t="s">
        <v>59</v>
      </c>
      <c r="E20" s="21">
        <v>826100</v>
      </c>
      <c r="F20" s="24" t="s">
        <v>43</v>
      </c>
      <c r="G20" s="26"/>
    </row>
    <row r="21" spans="1:7" s="13" customFormat="1" ht="45.75" customHeight="1">
      <c r="A21" s="25" t="s">
        <v>47</v>
      </c>
      <c r="B21" s="23" t="s">
        <v>29</v>
      </c>
      <c r="C21" s="27" t="s">
        <v>78</v>
      </c>
      <c r="D21" s="27" t="s">
        <v>60</v>
      </c>
      <c r="E21" s="21">
        <v>844800</v>
      </c>
      <c r="F21" s="24" t="s">
        <v>43</v>
      </c>
      <c r="G21" s="26"/>
    </row>
    <row r="22" spans="1:7" s="13" customFormat="1" ht="45.75" customHeight="1">
      <c r="A22" s="25" t="s">
        <v>47</v>
      </c>
      <c r="B22" s="23" t="s">
        <v>29</v>
      </c>
      <c r="C22" s="27" t="s">
        <v>78</v>
      </c>
      <c r="D22" s="27" t="s">
        <v>61</v>
      </c>
      <c r="E22" s="21">
        <v>232100</v>
      </c>
      <c r="F22" s="24" t="s">
        <v>43</v>
      </c>
      <c r="G22" s="26"/>
    </row>
    <row r="23" spans="1:7" s="13" customFormat="1" ht="45.75" customHeight="1">
      <c r="A23" s="25" t="s">
        <v>47</v>
      </c>
      <c r="B23" s="23" t="s">
        <v>29</v>
      </c>
      <c r="C23" s="27" t="s">
        <v>78</v>
      </c>
      <c r="D23" s="27" t="s">
        <v>62</v>
      </c>
      <c r="E23" s="21">
        <v>427900</v>
      </c>
      <c r="F23" s="24" t="s">
        <v>43</v>
      </c>
      <c r="G23" s="26"/>
    </row>
    <row r="24" spans="1:7" s="13" customFormat="1" ht="45.75" customHeight="1">
      <c r="A24" s="25" t="s">
        <v>47</v>
      </c>
      <c r="B24" s="23" t="s">
        <v>29</v>
      </c>
      <c r="C24" s="27" t="s">
        <v>79</v>
      </c>
      <c r="D24" s="27" t="s">
        <v>80</v>
      </c>
      <c r="E24" s="21">
        <v>3998500</v>
      </c>
      <c r="F24" s="24" t="s">
        <v>43</v>
      </c>
      <c r="G24" s="26"/>
    </row>
    <row r="25" spans="1:7" s="13" customFormat="1" ht="45.75" customHeight="1">
      <c r="A25" s="25" t="s">
        <v>47</v>
      </c>
      <c r="B25" s="23" t="s">
        <v>29</v>
      </c>
      <c r="C25" s="27" t="s">
        <v>79</v>
      </c>
      <c r="D25" s="27" t="s">
        <v>81</v>
      </c>
      <c r="E25" s="21">
        <v>861300</v>
      </c>
      <c r="F25" s="24" t="s">
        <v>43</v>
      </c>
      <c r="G25" s="26"/>
    </row>
    <row r="26" spans="1:7" s="13" customFormat="1" ht="45.75" customHeight="1">
      <c r="A26" s="25" t="s">
        <v>47</v>
      </c>
      <c r="B26" s="23" t="s">
        <v>29</v>
      </c>
      <c r="C26" s="27" t="s">
        <v>63</v>
      </c>
      <c r="D26" s="27" t="s">
        <v>64</v>
      </c>
      <c r="E26" s="21">
        <v>82500</v>
      </c>
      <c r="F26" s="24" t="s">
        <v>7</v>
      </c>
      <c r="G26" s="26"/>
    </row>
    <row r="27" spans="1:7" s="13" customFormat="1" ht="45.75" customHeight="1">
      <c r="A27" s="25" t="s">
        <v>47</v>
      </c>
      <c r="B27" s="23" t="s">
        <v>29</v>
      </c>
      <c r="C27" s="27" t="s">
        <v>65</v>
      </c>
      <c r="D27" s="27" t="s">
        <v>66</v>
      </c>
      <c r="E27" s="21">
        <v>5945500</v>
      </c>
      <c r="F27" s="24" t="s">
        <v>43</v>
      </c>
      <c r="G27" s="26"/>
    </row>
    <row r="28" spans="1:7" s="13" customFormat="1" ht="45.75" customHeight="1">
      <c r="A28" s="25" t="s">
        <v>47</v>
      </c>
      <c r="B28" s="23" t="s">
        <v>29</v>
      </c>
      <c r="C28" s="27" t="s">
        <v>67</v>
      </c>
      <c r="D28" s="27" t="s">
        <v>68</v>
      </c>
      <c r="E28" s="21">
        <v>1863400</v>
      </c>
      <c r="F28" s="24" t="s">
        <v>6</v>
      </c>
      <c r="G28" s="26"/>
    </row>
    <row r="29" spans="1:7" s="13" customFormat="1" ht="45.75" customHeight="1">
      <c r="A29" s="25" t="s">
        <v>47</v>
      </c>
      <c r="B29" s="23" t="s">
        <v>29</v>
      </c>
      <c r="C29" s="27" t="s">
        <v>69</v>
      </c>
      <c r="D29" s="27" t="s">
        <v>70</v>
      </c>
      <c r="E29" s="21">
        <v>1980000</v>
      </c>
      <c r="F29" s="24" t="s">
        <v>43</v>
      </c>
      <c r="G29" s="26"/>
    </row>
    <row r="30" spans="1:7" s="13" customFormat="1" ht="45.75" customHeight="1">
      <c r="A30" s="25" t="s">
        <v>47</v>
      </c>
      <c r="B30" s="23" t="s">
        <v>29</v>
      </c>
      <c r="C30" s="27" t="s">
        <v>71</v>
      </c>
      <c r="D30" s="27" t="s">
        <v>70</v>
      </c>
      <c r="E30" s="21">
        <v>9564500</v>
      </c>
      <c r="F30" s="24" t="s">
        <v>43</v>
      </c>
      <c r="G30" s="26"/>
    </row>
    <row r="31" spans="1:7" s="13" customFormat="1" ht="45.75" customHeight="1">
      <c r="A31" s="25" t="s">
        <v>47</v>
      </c>
      <c r="B31" s="23" t="s">
        <v>29</v>
      </c>
      <c r="C31" s="27" t="s">
        <v>72</v>
      </c>
      <c r="D31" s="27" t="s">
        <v>73</v>
      </c>
      <c r="E31" s="21">
        <v>599500</v>
      </c>
      <c r="F31" s="24" t="s">
        <v>6</v>
      </c>
      <c r="G31" s="26"/>
    </row>
    <row r="32" spans="1:7" s="13" customFormat="1" ht="45.75" customHeight="1">
      <c r="A32" s="25" t="s">
        <v>47</v>
      </c>
      <c r="B32" s="23" t="s">
        <v>29</v>
      </c>
      <c r="C32" s="27" t="s">
        <v>89</v>
      </c>
      <c r="D32" s="27" t="s">
        <v>74</v>
      </c>
      <c r="E32" s="21">
        <v>1870000</v>
      </c>
      <c r="F32" s="24" t="s">
        <v>6</v>
      </c>
      <c r="G32" s="26"/>
    </row>
    <row r="33" spans="1:7" s="13" customFormat="1" ht="45.75" customHeight="1">
      <c r="A33" s="25" t="s">
        <v>47</v>
      </c>
      <c r="B33" s="23" t="s">
        <v>29</v>
      </c>
      <c r="C33" s="27" t="s">
        <v>75</v>
      </c>
      <c r="D33" s="27" t="s">
        <v>76</v>
      </c>
      <c r="E33" s="21">
        <v>2493920</v>
      </c>
      <c r="F33" s="24" t="s">
        <v>6</v>
      </c>
      <c r="G33" s="26"/>
    </row>
    <row r="34" spans="1:7" s="13" customFormat="1" ht="45.75" customHeight="1">
      <c r="A34" s="25" t="s">
        <v>47</v>
      </c>
      <c r="B34" s="23" t="s">
        <v>29</v>
      </c>
      <c r="C34" s="27" t="s">
        <v>82</v>
      </c>
      <c r="D34" s="27" t="s">
        <v>83</v>
      </c>
      <c r="E34" s="21">
        <v>122430</v>
      </c>
      <c r="F34" s="24" t="s">
        <v>84</v>
      </c>
      <c r="G34" s="26"/>
    </row>
    <row r="35" spans="1:7" s="13" customFormat="1" ht="45.75" customHeight="1">
      <c r="A35" s="25" t="s">
        <v>47</v>
      </c>
      <c r="B35" s="23" t="s">
        <v>29</v>
      </c>
      <c r="C35" s="27" t="s">
        <v>85</v>
      </c>
      <c r="D35" s="27" t="s">
        <v>86</v>
      </c>
      <c r="E35" s="21">
        <v>288530</v>
      </c>
      <c r="F35" s="24" t="s">
        <v>43</v>
      </c>
      <c r="G35" s="26"/>
    </row>
    <row r="36" spans="1:7" s="13" customFormat="1" ht="45.75" customHeight="1">
      <c r="A36" s="25" t="s">
        <v>47</v>
      </c>
      <c r="B36" s="23" t="s">
        <v>29</v>
      </c>
      <c r="C36" s="27" t="s">
        <v>87</v>
      </c>
      <c r="D36" s="27" t="s">
        <v>88</v>
      </c>
      <c r="E36" s="21">
        <v>1650</v>
      </c>
      <c r="F36" s="24" t="s">
        <v>6</v>
      </c>
      <c r="G36" s="26"/>
    </row>
    <row r="37" spans="1:7" ht="45.75" customHeight="1">
      <c r="A37" s="58" t="s">
        <v>10</v>
      </c>
      <c r="B37" s="59"/>
      <c r="C37" s="59"/>
      <c r="D37" s="60"/>
      <c r="E37" s="15">
        <f>SUM(E5:E36)</f>
        <v>233282630</v>
      </c>
      <c r="F37" s="52"/>
      <c r="G37" s="53"/>
    </row>
    <row r="38" spans="1:7" ht="45" customHeight="1">
      <c r="A38" s="31"/>
      <c r="B38" s="32"/>
      <c r="C38" s="33"/>
      <c r="D38" s="34" t="s">
        <v>11</v>
      </c>
      <c r="E38" s="35"/>
      <c r="F38" s="36"/>
      <c r="G38" s="37"/>
    </row>
    <row r="39" spans="1:7" ht="45" customHeight="1">
      <c r="A39" s="38"/>
      <c r="B39" s="39"/>
      <c r="C39" s="40"/>
      <c r="D39" s="41" t="s">
        <v>12</v>
      </c>
      <c r="E39" s="42">
        <f t="shared" ref="E39:E45" si="0">SUMIF(F$5:F$36,F39,E$5:E$36)</f>
        <v>8804550</v>
      </c>
      <c r="F39" s="24" t="s">
        <v>6</v>
      </c>
      <c r="G39" s="37"/>
    </row>
    <row r="40" spans="1:7" ht="45" customHeight="1">
      <c r="A40" s="38"/>
      <c r="B40" s="39"/>
      <c r="C40" s="40"/>
      <c r="D40" s="41" t="s">
        <v>13</v>
      </c>
      <c r="E40" s="42">
        <f t="shared" si="0"/>
        <v>122430</v>
      </c>
      <c r="F40" s="43" t="s">
        <v>14</v>
      </c>
      <c r="G40" s="37"/>
    </row>
    <row r="41" spans="1:7" ht="45" customHeight="1">
      <c r="A41" s="38"/>
      <c r="B41" s="39"/>
      <c r="C41" s="40"/>
      <c r="D41" s="41" t="s">
        <v>15</v>
      </c>
      <c r="E41" s="42">
        <f t="shared" si="0"/>
        <v>0</v>
      </c>
      <c r="F41" s="24" t="s">
        <v>16</v>
      </c>
      <c r="G41" s="37"/>
    </row>
    <row r="42" spans="1:7" ht="45" customHeight="1">
      <c r="A42" s="38"/>
      <c r="B42" s="39"/>
      <c r="C42" s="40"/>
      <c r="D42" s="41" t="s">
        <v>17</v>
      </c>
      <c r="E42" s="42">
        <f t="shared" si="0"/>
        <v>0</v>
      </c>
      <c r="F42" s="24" t="s">
        <v>18</v>
      </c>
      <c r="G42" s="37"/>
    </row>
    <row r="43" spans="1:7" ht="45" customHeight="1">
      <c r="A43" s="38"/>
      <c r="B43" s="39"/>
      <c r="C43" s="40"/>
      <c r="D43" s="41" t="s">
        <v>19</v>
      </c>
      <c r="E43" s="42">
        <f t="shared" si="0"/>
        <v>25483378</v>
      </c>
      <c r="F43" s="24" t="s">
        <v>20</v>
      </c>
      <c r="G43" s="37"/>
    </row>
    <row r="44" spans="1:7" ht="45" customHeight="1">
      <c r="A44" s="38"/>
      <c r="B44" s="39"/>
      <c r="C44" s="40"/>
      <c r="D44" s="41" t="s">
        <v>21</v>
      </c>
      <c r="E44" s="42">
        <f t="shared" si="0"/>
        <v>82500</v>
      </c>
      <c r="F44" s="24" t="s">
        <v>7</v>
      </c>
      <c r="G44" s="44"/>
    </row>
    <row r="45" spans="1:7" ht="45" customHeight="1">
      <c r="A45" s="38"/>
      <c r="B45" s="39"/>
      <c r="C45" s="40"/>
      <c r="D45" s="41" t="s">
        <v>22</v>
      </c>
      <c r="E45" s="42">
        <f t="shared" si="0"/>
        <v>198789772</v>
      </c>
      <c r="F45" s="24" t="s">
        <v>23</v>
      </c>
      <c r="G45" s="37"/>
    </row>
    <row r="46" spans="1:7" ht="45" customHeight="1">
      <c r="A46" s="38"/>
      <c r="B46" s="39"/>
      <c r="C46" s="40"/>
      <c r="D46" s="41" t="s">
        <v>24</v>
      </c>
      <c r="E46" s="45">
        <f>E45/E47</f>
        <v>0.85214133602660425</v>
      </c>
      <c r="F46" s="46"/>
      <c r="G46" s="37"/>
    </row>
    <row r="47" spans="1:7" ht="45" customHeight="1">
      <c r="A47" s="38"/>
      <c r="B47" s="39"/>
      <c r="C47" s="40"/>
      <c r="D47" s="41" t="s">
        <v>25</v>
      </c>
      <c r="E47" s="42">
        <f>SUM(E39:E45)</f>
        <v>233282630</v>
      </c>
      <c r="F47" s="47"/>
      <c r="G47" s="37"/>
    </row>
    <row r="48" spans="1:7" ht="45" customHeight="1">
      <c r="A48" s="38"/>
      <c r="B48" s="39"/>
      <c r="C48" s="40"/>
      <c r="D48" s="40"/>
      <c r="E48" s="48"/>
      <c r="F48" s="36"/>
      <c r="G48" s="37"/>
    </row>
    <row r="49" spans="6:7">
      <c r="F49" s="29"/>
      <c r="G49" s="30"/>
    </row>
  </sheetData>
  <autoFilter ref="A4:G47"/>
  <mergeCells count="4">
    <mergeCell ref="F37:G37"/>
    <mergeCell ref="F1:G1"/>
    <mergeCell ref="A2:G2"/>
    <mergeCell ref="A37:D37"/>
  </mergeCells>
  <phoneticPr fontId="7"/>
  <dataValidations count="4">
    <dataValidation type="list" allowBlank="1" showInputMessage="1" showErrorMessage="1" sqref="F6:F11 F17:F36">
      <formula1>"公募,非公募,一般,公募指名,指名,比随,特随"</formula1>
    </dataValidation>
    <dataValidation type="list" allowBlank="1" showInputMessage="1" showErrorMessage="1" sqref="F5">
      <formula1>$F$39:$F$45</formula1>
    </dataValidation>
    <dataValidation type="list" allowBlank="1" sqref="F12:F15">
      <formula1>"一般,指名,比随,特随,公募,非公募"</formula1>
    </dataValidation>
    <dataValidation type="list" allowBlank="1" showInputMessage="1" showErrorMessage="1" sqref="F16">
      <formula1>$F$28:$F$34</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rowBreaks count="1" manualBreakCount="1">
    <brk id="2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2020-10-19T05:06:27Z</dcterms:created>
  <dcterms:modified xsi:type="dcterms:W3CDTF">2020-10-19T05:06:31Z</dcterms:modified>
</cp:coreProperties>
</file>