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theme/themeOverride2.xml" ContentType="application/vnd.openxmlformats-officedocument.themeOverrid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omments1.xml" ContentType="application/vnd.openxmlformats-officedocument.spreadsheetml.comments+xml"/>
  <Override PartName="/xl/charts/chart17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8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20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2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4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5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6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7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8.xml" ContentType="application/vnd.openxmlformats-officedocument.drawingml.chart+xml"/>
  <Override PartName="/xl/drawings/drawing4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120" windowWidth="18315" windowHeight="6720"/>
  </bookViews>
  <sheets>
    <sheet name="Ⅰ-1-1" sheetId="1" r:id="rId1"/>
    <sheet name="Ⅰ-1-2" sheetId="2" r:id="rId2"/>
    <sheet name="Ⅰ-1-3" sheetId="3" r:id="rId3"/>
    <sheet name="Ⅰ-2-1" sheetId="4" r:id="rId4"/>
    <sheet name="Ⅰ-2-2" sheetId="5" r:id="rId5"/>
    <sheet name="Ⅰ-2-3" sheetId="6" r:id="rId6"/>
    <sheet name="Ⅰ-2-4 " sheetId="7" r:id="rId7"/>
    <sheet name="Ⅰ-3-1" sheetId="8" r:id="rId8"/>
    <sheet name="Ⅰ-3-2" sheetId="9" r:id="rId9"/>
    <sheet name="Ⅰ-3-3" sheetId="10" r:id="rId10"/>
    <sheet name="Ⅰ-4-1" sheetId="11" r:id="rId11"/>
    <sheet name="Ⅰ-4-2 " sheetId="12" r:id="rId12"/>
    <sheet name="Ⅰ-4-3" sheetId="13" r:id="rId13"/>
    <sheet name="Ⅰ-4-4" sheetId="14" r:id="rId14"/>
    <sheet name="Ⅰ-5-1" sheetId="15" r:id="rId15"/>
    <sheet name="Ⅰ-5-2" sheetId="16" r:id="rId16"/>
    <sheet name="Ⅰ-6(1)-1" sheetId="17" r:id="rId17"/>
    <sheet name="Ⅰ-6(1)-2" sheetId="18" r:id="rId18"/>
    <sheet name="Ⅰ-6(1)-3" sheetId="19" r:id="rId19"/>
    <sheet name="Ⅰ-6(1)-4" sheetId="20" r:id="rId20"/>
    <sheet name="Ⅰ-6(1)-5" sheetId="21" r:id="rId21"/>
    <sheet name="Ⅰ-6(1)-6" sheetId="22" r:id="rId22"/>
    <sheet name="Ⅰ-6(2)-1" sheetId="23" r:id="rId23"/>
    <sheet name="Ⅰ-6(2)-2" sheetId="24" r:id="rId24"/>
    <sheet name="Ⅰ-6(2)-3" sheetId="25" r:id="rId25"/>
    <sheet name="Ⅰ-6(2)-4" sheetId="26" r:id="rId26"/>
    <sheet name="参考" sheetId="2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AGraph1" localSheetId="0" hidden="1">#REF!</definedName>
    <definedName name="__123Graph_AGraph1" localSheetId="1" hidden="1">#REF!</definedName>
    <definedName name="__123Graph_AGraph1" localSheetId="2" hidden="1">#REF!</definedName>
    <definedName name="__123Graph_AGraph1" localSheetId="3" hidden="1">#REF!</definedName>
    <definedName name="__123Graph_AGraph1" localSheetId="4" hidden="1">#REF!</definedName>
    <definedName name="__123Graph_AGraph1" localSheetId="5" hidden="1">#REF!</definedName>
    <definedName name="__123Graph_AGraph1" localSheetId="6" hidden="1">#REF!</definedName>
    <definedName name="__123Graph_AGraph1" localSheetId="7" hidden="1">#REF!</definedName>
    <definedName name="__123Graph_AGraph1" localSheetId="8" hidden="1">#REF!</definedName>
    <definedName name="__123Graph_AGraph1" localSheetId="9" hidden="1">#REF!</definedName>
    <definedName name="__123Graph_AGraph1" localSheetId="10" hidden="1">#REF!</definedName>
    <definedName name="__123Graph_AGraph1" localSheetId="11" hidden="1">#REF!</definedName>
    <definedName name="__123Graph_AGraph1" localSheetId="13" hidden="1">#REF!</definedName>
    <definedName name="__123Graph_AGraph1" localSheetId="14" hidden="1">#REF!</definedName>
    <definedName name="__123Graph_AGraph1" localSheetId="15" hidden="1">#REF!</definedName>
    <definedName name="__123Graph_AGraph1" localSheetId="16" hidden="1">#REF!</definedName>
    <definedName name="__123Graph_AGraph1" localSheetId="17" hidden="1">#REF!</definedName>
    <definedName name="__123Graph_AGraph1" localSheetId="18" hidden="1">#REF!</definedName>
    <definedName name="__123Graph_AGraph1" localSheetId="19" hidden="1">#REF!</definedName>
    <definedName name="__123Graph_AGraph1" localSheetId="20" hidden="1">#REF!</definedName>
    <definedName name="__123Graph_AGraph1" localSheetId="21" hidden="1">#REF!</definedName>
    <definedName name="__123Graph_AGraph1" localSheetId="22" hidden="1">#REF!</definedName>
    <definedName name="__123Graph_AGraph1" localSheetId="23" hidden="1">#REF!</definedName>
    <definedName name="__123Graph_AGraph1" localSheetId="24" hidden="1">#REF!</definedName>
    <definedName name="__123Graph_AGraph1" localSheetId="25" hidden="1">#REF!</definedName>
    <definedName name="__123Graph_AGraph1" localSheetId="26" hidden="1">#REF!</definedName>
    <definedName name="__123Graph_AGraph1" hidden="1">#REF!</definedName>
    <definedName name="__123Graph_XGraph1" localSheetId="0" hidden="1">#REF!</definedName>
    <definedName name="__123Graph_XGraph1" localSheetId="1" hidden="1">#REF!</definedName>
    <definedName name="__123Graph_XGraph1" localSheetId="2" hidden="1">#REF!</definedName>
    <definedName name="__123Graph_XGraph1" localSheetId="3" hidden="1">#REF!</definedName>
    <definedName name="__123Graph_XGraph1" localSheetId="4" hidden="1">#REF!</definedName>
    <definedName name="__123Graph_XGraph1" localSheetId="5" hidden="1">#REF!</definedName>
    <definedName name="__123Graph_XGraph1" localSheetId="6" hidden="1">#REF!</definedName>
    <definedName name="__123Graph_XGraph1" localSheetId="7" hidden="1">#REF!</definedName>
    <definedName name="__123Graph_XGraph1" localSheetId="8" hidden="1">#REF!</definedName>
    <definedName name="__123Graph_XGraph1" localSheetId="9" hidden="1">#REF!</definedName>
    <definedName name="__123Graph_XGraph1" localSheetId="10" hidden="1">#REF!</definedName>
    <definedName name="__123Graph_XGraph1" localSheetId="11" hidden="1">#REF!</definedName>
    <definedName name="__123Graph_XGraph1" localSheetId="13" hidden="1">#REF!</definedName>
    <definedName name="__123Graph_XGraph1" localSheetId="14" hidden="1">#REF!</definedName>
    <definedName name="__123Graph_XGraph1" localSheetId="15" hidden="1">#REF!</definedName>
    <definedName name="__123Graph_XGraph1" localSheetId="16" hidden="1">#REF!</definedName>
    <definedName name="__123Graph_XGraph1" localSheetId="17" hidden="1">#REF!</definedName>
    <definedName name="__123Graph_XGraph1" localSheetId="18" hidden="1">#REF!</definedName>
    <definedName name="__123Graph_XGraph1" localSheetId="19" hidden="1">#REF!</definedName>
    <definedName name="__123Graph_XGraph1" localSheetId="20" hidden="1">#REF!</definedName>
    <definedName name="__123Graph_XGraph1" localSheetId="21" hidden="1">#REF!</definedName>
    <definedName name="__123Graph_XGraph1" localSheetId="22" hidden="1">#REF!</definedName>
    <definedName name="__123Graph_XGraph1" localSheetId="23" hidden="1">#REF!</definedName>
    <definedName name="__123Graph_XGraph1" localSheetId="24" hidden="1">#REF!</definedName>
    <definedName name="__123Graph_XGraph1" localSheetId="25" hidden="1">#REF!</definedName>
    <definedName name="__123Graph_XGraph1" localSheetId="26" hidden="1">#REF!</definedName>
    <definedName name="__123Graph_XGraph1" hidden="1">#REF!</definedName>
    <definedName name="_1Q_府_学生・Ｄ_Σ_学部別・編集_61①" localSheetId="20">#REF!</definedName>
    <definedName name="_1Q_府_学生・Ｄ_Σ_学部別・編集_61①" localSheetId="21">#REF!</definedName>
    <definedName name="_1Q_府_学生・Ｄ_Σ_学部別・編集_61①" localSheetId="22">#REF!</definedName>
    <definedName name="_1Q_府_学生・Ｄ_Σ_学部別・編集_61①">#REF!</definedName>
    <definedName name="_2Q_府_学生・Ｄ_Σ_学部別・編集_61②" localSheetId="20">#REF!</definedName>
    <definedName name="_2Q_府_学生・Ｄ_Σ_学部別・編集_61②" localSheetId="21">#REF!</definedName>
    <definedName name="_2Q_府_学生・Ｄ_Σ_学部別・編集_61②" localSheetId="22">#REF!</definedName>
    <definedName name="_2Q_府_学生・Ｄ_Σ_学部別・編集_61②">#REF!</definedName>
    <definedName name="_3Q_府_学生・Ｄ_Σ_学部別・編集_61③" localSheetId="20">#REF!</definedName>
    <definedName name="_3Q_府_学生・Ｄ_Σ_学部別・編集_61③" localSheetId="21">#REF!</definedName>
    <definedName name="_3Q_府_学生・Ｄ_Σ_学部別・編集_61③" localSheetId="22">#REF!</definedName>
    <definedName name="_3Q_府_学生・Ｄ_Σ_学部別・編集_61③">#REF!</definedName>
    <definedName name="_4Q_府_学生・Ｅ_Ｇ__入学者・編集_62①" localSheetId="20">#REF!</definedName>
    <definedName name="_4Q_府_学生・Ｅ_Ｇ__入学者・編集_62①" localSheetId="21">#REF!</definedName>
    <definedName name="_4Q_府_学生・Ｅ_Ｇ__入学者・編集_62①" localSheetId="22">#REF!</definedName>
    <definedName name="_4Q_府_学生・Ｅ_Ｇ__入学者・編集_62①">#REF!</definedName>
    <definedName name="_xlnm._FilterDatabase" localSheetId="21" hidden="1">'Ⅰ-6(1)-6'!#REF!</definedName>
    <definedName name="_xlnm._FilterDatabase" localSheetId="22" hidden="1">'Ⅰ-6(2)-1'!$B$31:$G$145</definedName>
    <definedName name="_Q030" localSheetId="20">#REF!</definedName>
    <definedName name="_Q030" localSheetId="21">#REF!</definedName>
    <definedName name="_Q030" localSheetId="22">#REF!</definedName>
    <definedName name="_Q030">#REF!</definedName>
    <definedName name="_Q040" localSheetId="20">#REF!</definedName>
    <definedName name="_Q040" localSheetId="21">#REF!</definedName>
    <definedName name="_Q040" localSheetId="22">#REF!</definedName>
    <definedName name="_Q040">#REF!</definedName>
    <definedName name="_Q050" localSheetId="20">#REF!</definedName>
    <definedName name="_Q050" localSheetId="21">#REF!</definedName>
    <definedName name="_Q050" localSheetId="22">#REF!</definedName>
    <definedName name="_Q050">#REF!</definedName>
    <definedName name="_Q060" localSheetId="20">#REF!</definedName>
    <definedName name="_Q060" localSheetId="21">#REF!</definedName>
    <definedName name="_Q060" localSheetId="22">#REF!</definedName>
    <definedName name="_Q060">#REF!</definedName>
    <definedName name="_Q080" localSheetId="20">#REF!</definedName>
    <definedName name="_Q080" localSheetId="21">#REF!</definedName>
    <definedName name="_Q080" localSheetId="22">#REF!</definedName>
    <definedName name="_Q080">#REF!</definedName>
    <definedName name="_Q090" localSheetId="20">#REF!</definedName>
    <definedName name="_Q090" localSheetId="21">#REF!</definedName>
    <definedName name="_Q090" localSheetId="22">#REF!</definedName>
    <definedName name="_Q090">#REF!</definedName>
    <definedName name="_Q100" localSheetId="20">#REF!</definedName>
    <definedName name="_Q100" localSheetId="21">#REF!</definedName>
    <definedName name="_Q100" localSheetId="22">#REF!</definedName>
    <definedName name="_Q100">#REF!</definedName>
    <definedName name="a_1" localSheetId="20">#REF!</definedName>
    <definedName name="a_1" localSheetId="21">#REF!</definedName>
    <definedName name="a_1" localSheetId="22">#REF!</definedName>
    <definedName name="a_1">#REF!</definedName>
    <definedName name="All" localSheetId="20">#REF!</definedName>
    <definedName name="All" localSheetId="21">#REF!</definedName>
    <definedName name="All" localSheetId="22">#REF!</definedName>
    <definedName name="All">#REF!</definedName>
    <definedName name="asdasdf" localSheetId="20">#REF!</definedName>
    <definedName name="asdasdf" localSheetId="21">#REF!</definedName>
    <definedName name="asdasdf" localSheetId="22">#REF!</definedName>
    <definedName name="asdasdf">#REF!</definedName>
    <definedName name="asdf" localSheetId="20">#REF!</definedName>
    <definedName name="asdf" localSheetId="21">#REF!</definedName>
    <definedName name="asdf" localSheetId="22">#REF!</definedName>
    <definedName name="asdf">#REF!</definedName>
    <definedName name="asdfasdf" localSheetId="20">#REF!</definedName>
    <definedName name="asdfasdf" localSheetId="21">#REF!</definedName>
    <definedName name="asdfasdf" localSheetId="22">#REF!</definedName>
    <definedName name="asdfasdf">#REF!</definedName>
    <definedName name="back_no" localSheetId="0">#REF!</definedName>
    <definedName name="back_no" localSheetId="1">#REF!</definedName>
    <definedName name="back_no" localSheetId="2">#REF!</definedName>
    <definedName name="back_no" localSheetId="3">#REF!</definedName>
    <definedName name="back_no" localSheetId="4">#REF!</definedName>
    <definedName name="back_no" localSheetId="6">#REF!</definedName>
    <definedName name="back_no" localSheetId="7">#REF!</definedName>
    <definedName name="back_no" localSheetId="8">#REF!</definedName>
    <definedName name="back_no" localSheetId="9">#REF!</definedName>
    <definedName name="back_no" localSheetId="10">#REF!</definedName>
    <definedName name="back_no" localSheetId="11">#REF!</definedName>
    <definedName name="back_no" localSheetId="14">#REF!</definedName>
    <definedName name="back_no" localSheetId="15">#REF!</definedName>
    <definedName name="back_no" localSheetId="16">#REF!</definedName>
    <definedName name="back_no" localSheetId="17">#REF!</definedName>
    <definedName name="back_no" localSheetId="18">#REF!</definedName>
    <definedName name="back_no" localSheetId="23">#REF!</definedName>
    <definedName name="back_no" localSheetId="24">#REF!</definedName>
    <definedName name="back_no" localSheetId="25">#REF!</definedName>
    <definedName name="back_no">#REF!</definedName>
    <definedName name="d" localSheetId="20">#REF!</definedName>
    <definedName name="d" localSheetId="21">#REF!</definedName>
    <definedName name="d" localSheetId="22">#REF!</definedName>
    <definedName name="d">#REF!</definedName>
    <definedName name="erg" localSheetId="20">#REF!</definedName>
    <definedName name="erg" localSheetId="21">#REF!</definedName>
    <definedName name="erg" localSheetId="22">#REF!</definedName>
    <definedName name="erg">#REF!</definedName>
    <definedName name="fd" localSheetId="20">#REF!</definedName>
    <definedName name="fd" localSheetId="21">#REF!</definedName>
    <definedName name="fd" localSheetId="22">#REF!</definedName>
    <definedName name="fd">#REF!</definedName>
    <definedName name="h" localSheetId="20">#REF!</definedName>
    <definedName name="h" localSheetId="21">#REF!</definedName>
    <definedName name="h" localSheetId="22">#REF!</definedName>
    <definedName name="h">#REF!</definedName>
    <definedName name="l" localSheetId="20">#REF!</definedName>
    <definedName name="l" localSheetId="21">#REF!</definedName>
    <definedName name="l" localSheetId="22">#REF!</definedName>
    <definedName name="l">#REF!</definedName>
    <definedName name="Month" localSheetId="20">#REF!</definedName>
    <definedName name="Month" localSheetId="21">#REF!</definedName>
    <definedName name="Month" localSheetId="22">#REF!</definedName>
    <definedName name="Month">#REF!</definedName>
    <definedName name="Msg" localSheetId="20">#REF!</definedName>
    <definedName name="Msg" localSheetId="21">#REF!</definedName>
    <definedName name="Msg" localSheetId="22">#REF!</definedName>
    <definedName name="Msg">#REF!</definedName>
    <definedName name="Page" localSheetId="20">#REF!</definedName>
    <definedName name="Page" localSheetId="21">#REF!</definedName>
    <definedName name="Page" localSheetId="22">#REF!</definedName>
    <definedName name="Page">#REF!</definedName>
    <definedName name="Path" localSheetId="20">#REF!</definedName>
    <definedName name="Path" localSheetId="21">#REF!</definedName>
    <definedName name="Path" localSheetId="22">#REF!</definedName>
    <definedName name="Path">#REF!</definedName>
    <definedName name="_xlnm.Print_Area" localSheetId="8">#REF!</definedName>
    <definedName name="_xlnm.Print_Area" localSheetId="9">#REF!</definedName>
    <definedName name="_xlnm.Print_Area" localSheetId="10">#REF!</definedName>
    <definedName name="_xlnm.Print_Area" localSheetId="11">#REF!</definedName>
    <definedName name="_xlnm.Print_Area" localSheetId="13">#REF!</definedName>
    <definedName name="_xlnm.Print_Area" localSheetId="15">#REF!</definedName>
    <definedName name="_xlnm.Print_Area" localSheetId="16">#REF!</definedName>
    <definedName name="_xlnm.Print_Area" localSheetId="19">[1]出生!#REF!</definedName>
    <definedName name="_xlnm.Print_Area" localSheetId="20">[1]出生!#REF!</definedName>
    <definedName name="_xlnm.Print_Area" localSheetId="21">'Ⅰ-6(1)-6'!$A$1:$R$31</definedName>
    <definedName name="_xlnm.Print_Area" localSheetId="22">[1]出生!#REF!</definedName>
    <definedName name="_xlnm.Print_Area" localSheetId="23">#REF!</definedName>
    <definedName name="_xlnm.Print_Area" localSheetId="25">#REF!</definedName>
    <definedName name="_xlnm.Print_Area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3">#REF!</definedName>
    <definedName name="PRINT_AREA_MI" localSheetId="15">#REF!</definedName>
    <definedName name="PRINT_AREA_MI" localSheetId="16">#REF!</definedName>
    <definedName name="PRINT_AREA_MI" localSheetId="19">[1]出生!#REF!</definedName>
    <definedName name="PRINT_AREA_MI" localSheetId="20">[1]出生!#REF!</definedName>
    <definedName name="PRINT_AREA_MI" localSheetId="21">[1]出生!#REF!</definedName>
    <definedName name="PRINT_AREA_MI" localSheetId="22">[1]出生!#REF!</definedName>
    <definedName name="PRINT_AREA_MI" localSheetId="23">#REF!</definedName>
    <definedName name="PRINT_AREA_MI" localSheetId="25">#REF!</definedName>
    <definedName name="PRINT_AREA_MI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 localSheetId="11">#REF!</definedName>
    <definedName name="_xlnm.Print_Titles" localSheetId="13">#REF!</definedName>
    <definedName name="_xlnm.Print_Titles" localSheetId="15">#REF!</definedName>
    <definedName name="_xlnm.Print_Titles" localSheetId="16">#REF!</definedName>
    <definedName name="_xlnm.Print_Titles" localSheetId="19">#REF!</definedName>
    <definedName name="_xlnm.Print_Titles" localSheetId="20">#REF!</definedName>
    <definedName name="_xlnm.Print_Titles" localSheetId="21">#REF!</definedName>
    <definedName name="_xlnm.Print_Titles" localSheetId="22">#REF!</definedName>
    <definedName name="_xlnm.Print_Titles" localSheetId="23">#REF!</definedName>
    <definedName name="_xlnm.Print_Titles" localSheetId="25">#REF!</definedName>
    <definedName name="_xlnm.Print_Titles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3">#REF!</definedName>
    <definedName name="PRINT_TITLES_MI" localSheetId="15">#REF!</definedName>
    <definedName name="PRINT_TITLES_MI" localSheetId="16">#REF!</definedName>
    <definedName name="PRINT_TITLES_MI" localSheetId="19">#REF!</definedName>
    <definedName name="PRINT_TITLES_MI" localSheetId="20">#REF!</definedName>
    <definedName name="PRINT_TITLES_MI" localSheetId="21">#REF!</definedName>
    <definedName name="PRINT_TITLES_MI" localSheetId="22">#REF!</definedName>
    <definedName name="PRINT_TITLES_MI" localSheetId="23">#REF!</definedName>
    <definedName name="PRINT_TITLES_MI" localSheetId="25">#REF!</definedName>
    <definedName name="PRINT_TITLES_MI">#REF!</definedName>
    <definedName name="q_050" localSheetId="20">#REF!</definedName>
    <definedName name="q_050" localSheetId="21">#REF!</definedName>
    <definedName name="q_050" localSheetId="22">#REF!</definedName>
    <definedName name="q_050">#REF!</definedName>
    <definedName name="q_060" localSheetId="20">#REF!</definedName>
    <definedName name="q_060" localSheetId="21">#REF!</definedName>
    <definedName name="q_060" localSheetId="22">#REF!</definedName>
    <definedName name="q_060">#REF!</definedName>
    <definedName name="q_070" localSheetId="20">#REF!</definedName>
    <definedName name="q_070" localSheetId="21">#REF!</definedName>
    <definedName name="q_070" localSheetId="22">#REF!</definedName>
    <definedName name="q_070">#REF!</definedName>
    <definedName name="q_080" localSheetId="20">#REF!</definedName>
    <definedName name="q_080" localSheetId="21">#REF!</definedName>
    <definedName name="q_080" localSheetId="22">#REF!</definedName>
    <definedName name="q_080">#REF!</definedName>
    <definedName name="q_090" localSheetId="20">#REF!</definedName>
    <definedName name="q_090" localSheetId="21">#REF!</definedName>
    <definedName name="q_090" localSheetId="22">#REF!</definedName>
    <definedName name="q_090">#REF!</definedName>
    <definedName name="q_100" localSheetId="20">#REF!</definedName>
    <definedName name="q_100" localSheetId="21">#REF!</definedName>
    <definedName name="q_100" localSheetId="22">#REF!</definedName>
    <definedName name="q_100">#REF!</definedName>
    <definedName name="qasdf" localSheetId="20">#REF!</definedName>
    <definedName name="qasdf" localSheetId="21">#REF!</definedName>
    <definedName name="qasdf" localSheetId="22">#REF!</definedName>
    <definedName name="qasdf">#REF!</definedName>
    <definedName name="s" localSheetId="20">#REF!</definedName>
    <definedName name="s" localSheetId="21">#REF!</definedName>
    <definedName name="s" localSheetId="22">#REF!</definedName>
    <definedName name="s">#REF!</definedName>
    <definedName name="SMonth" localSheetId="20">#REF!</definedName>
    <definedName name="SMonth" localSheetId="21">#REF!</definedName>
    <definedName name="SMonth" localSheetId="22">#REF!</definedName>
    <definedName name="SMonth">#REF!</definedName>
    <definedName name="SYear" localSheetId="20">#REF!</definedName>
    <definedName name="SYear" localSheetId="21">#REF!</definedName>
    <definedName name="SYear" localSheetId="22">#REF!</definedName>
    <definedName name="SYear">#REF!</definedName>
    <definedName name="Year" localSheetId="20">#REF!</definedName>
    <definedName name="Year" localSheetId="21">#REF!</definedName>
    <definedName name="Year" localSheetId="22">#REF!</definedName>
    <definedName name="Year">#REF!</definedName>
    <definedName name="あああ" localSheetId="20">[2]出生!#REF!</definedName>
    <definedName name="あああ" localSheetId="22">[2]出生!#REF!</definedName>
    <definedName name="あああ">[2]出生!#REF!</definedName>
    <definedName name="ちとしは" localSheetId="20">#REF!</definedName>
    <definedName name="ちとしは" localSheetId="21">#REF!</definedName>
    <definedName name="ちとしは" localSheetId="22">#REF!</definedName>
    <definedName name="ちとしは">#REF!</definedName>
    <definedName name="の" localSheetId="20">#REF!</definedName>
    <definedName name="の" localSheetId="21">#REF!</definedName>
    <definedName name="の" localSheetId="22">#REF!</definedName>
    <definedName name="の">#REF!</definedName>
    <definedName name="らせけ" localSheetId="20">#REF!</definedName>
    <definedName name="らせけ" localSheetId="21">#REF!</definedName>
    <definedName name="らせけ" localSheetId="22">#REF!</definedName>
    <definedName name="らせけ">#REF!</definedName>
    <definedName name="冊子名" localSheetId="0">[3]H20!#REF!</definedName>
    <definedName name="冊子名" localSheetId="1">[4]H20!#REF!</definedName>
    <definedName name="冊子名" localSheetId="2">[4]H20!#REF!</definedName>
    <definedName name="冊子名" localSheetId="3">[5]H20!#REF!</definedName>
    <definedName name="冊子名" localSheetId="4">[5]H20!#REF!</definedName>
    <definedName name="冊子名" localSheetId="5">[5]H20!#REF!</definedName>
    <definedName name="冊子名" localSheetId="6">[5]H20!#REF!</definedName>
    <definedName name="冊子名" localSheetId="7">[6]H20!#REF!</definedName>
    <definedName name="冊子名" localSheetId="8">[7]H20!#REF!</definedName>
    <definedName name="冊子名" localSheetId="9">[7]H20!#REF!</definedName>
    <definedName name="冊子名" localSheetId="10">[8]H20!#REF!</definedName>
    <definedName name="冊子名" localSheetId="11">[7]H20!#REF!</definedName>
    <definedName name="冊子名" localSheetId="14">[9]H20!#REF!</definedName>
    <definedName name="冊子名" localSheetId="15">[7]H20!#REF!</definedName>
    <definedName name="冊子名" localSheetId="16">[8]H20!#REF!</definedName>
    <definedName name="冊子名" localSheetId="17">[9]H20!#REF!</definedName>
    <definedName name="冊子名" localSheetId="18">[9]H20!#REF!</definedName>
    <definedName name="冊子名" localSheetId="23">[7]H20!#REF!</definedName>
    <definedName name="冊子名" localSheetId="24">[9]H20!#REF!</definedName>
    <definedName name="冊子名" localSheetId="25">[7]H20!#REF!</definedName>
    <definedName name="冊子名">[3]H20!#REF!</definedName>
    <definedName name="注" localSheetId="0">[3]H20!#REF!</definedName>
    <definedName name="注" localSheetId="1">[4]H20!#REF!</definedName>
    <definedName name="注" localSheetId="2">[4]H20!#REF!</definedName>
    <definedName name="注" localSheetId="3">[5]H20!#REF!</definedName>
    <definedName name="注" localSheetId="4">[5]H20!#REF!</definedName>
    <definedName name="注" localSheetId="5">[5]H20!#REF!</definedName>
    <definedName name="注" localSheetId="6">[5]H20!#REF!</definedName>
    <definedName name="注" localSheetId="7">[6]H20!#REF!</definedName>
    <definedName name="注" localSheetId="8">[7]H20!#REF!</definedName>
    <definedName name="注" localSheetId="9">[7]H20!#REF!</definedName>
    <definedName name="注" localSheetId="10">[8]H20!#REF!</definedName>
    <definedName name="注" localSheetId="11">[7]H20!#REF!</definedName>
    <definedName name="注" localSheetId="14">[9]H20!#REF!</definedName>
    <definedName name="注" localSheetId="15">[7]H20!#REF!</definedName>
    <definedName name="注" localSheetId="16">[8]H20!#REF!</definedName>
    <definedName name="注" localSheetId="17">[9]H20!#REF!</definedName>
    <definedName name="注" localSheetId="18">[9]H20!#REF!</definedName>
    <definedName name="注" localSheetId="23">[7]H20!#REF!</definedName>
    <definedName name="注" localSheetId="24">[9]H20!#REF!</definedName>
    <definedName name="注" localSheetId="25">[7]H20!#REF!</definedName>
    <definedName name="注">[3]H20!#REF!</definedName>
    <definedName name="年" localSheetId="0">#REF!</definedName>
    <definedName name="年" localSheetId="1">#REF!</definedName>
    <definedName name="年" localSheetId="2">#REF!</definedName>
    <definedName name="年" localSheetId="3">#REF!</definedName>
    <definedName name="年" localSheetId="4">#REF!</definedName>
    <definedName name="年" localSheetId="5">#REF!</definedName>
    <definedName name="年" localSheetId="6">#REF!</definedName>
    <definedName name="年" localSheetId="7">#REF!</definedName>
    <definedName name="年" localSheetId="8">#REF!</definedName>
    <definedName name="年" localSheetId="9">#REF!</definedName>
    <definedName name="年" localSheetId="10">#REF!</definedName>
    <definedName name="年" localSheetId="11">#REF!</definedName>
    <definedName name="年" localSheetId="14">#REF!</definedName>
    <definedName name="年" localSheetId="15">#REF!</definedName>
    <definedName name="年" localSheetId="16">#REF!</definedName>
    <definedName name="年" localSheetId="17">#REF!</definedName>
    <definedName name="年" localSheetId="18">#REF!</definedName>
    <definedName name="年" localSheetId="23">#REF!</definedName>
    <definedName name="年" localSheetId="24">#REF!</definedName>
    <definedName name="年" localSheetId="25">#REF!</definedName>
    <definedName name="年">#REF!</definedName>
    <definedName name="容量" localSheetId="0">#REF!</definedName>
    <definedName name="容量" localSheetId="1">#REF!</definedName>
    <definedName name="容量" localSheetId="2">#REF!</definedName>
    <definedName name="容量" localSheetId="3">#REF!</definedName>
    <definedName name="容量" localSheetId="4">#REF!</definedName>
    <definedName name="容量" localSheetId="5">#REF!</definedName>
    <definedName name="容量" localSheetId="6">#REF!</definedName>
    <definedName name="容量" localSheetId="7">#REF!</definedName>
    <definedName name="容量" localSheetId="8">#REF!</definedName>
    <definedName name="容量" localSheetId="9">#REF!</definedName>
    <definedName name="容量" localSheetId="10">#REF!</definedName>
    <definedName name="容量" localSheetId="11">#REF!</definedName>
    <definedName name="容量" localSheetId="14">#REF!</definedName>
    <definedName name="容量" localSheetId="15">#REF!</definedName>
    <definedName name="容量" localSheetId="16">#REF!</definedName>
    <definedName name="容量" localSheetId="17">#REF!</definedName>
    <definedName name="容量" localSheetId="18">#REF!</definedName>
    <definedName name="容量" localSheetId="23">#REF!</definedName>
    <definedName name="容量" localSheetId="24">#REF!</definedName>
    <definedName name="容量" localSheetId="25">#REF!</definedName>
    <definedName name="容量">#REF!</definedName>
  </definedNames>
  <calcPr calcId="162913"/>
</workbook>
</file>

<file path=xl/calcChain.xml><?xml version="1.0" encoding="utf-8"?>
<calcChain xmlns="http://schemas.openxmlformats.org/spreadsheetml/2006/main">
  <c r="C20" i="10" l="1"/>
  <c r="D20" i="10"/>
  <c r="E20" i="10"/>
  <c r="F20" i="10"/>
  <c r="G20" i="10"/>
  <c r="H20" i="10"/>
  <c r="I20" i="10"/>
</calcChain>
</file>

<file path=xl/comments1.xml><?xml version="1.0" encoding="utf-8"?>
<comments xmlns="http://schemas.openxmlformats.org/spreadsheetml/2006/main">
  <authors>
    <author>作成者</author>
  </authors>
  <commentList>
    <comment ref="B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在庫増減含む
</t>
        </r>
      </text>
    </comment>
  </commentList>
</comments>
</file>

<file path=xl/sharedStrings.xml><?xml version="1.0" encoding="utf-8"?>
<sst xmlns="http://schemas.openxmlformats.org/spreadsheetml/2006/main" count="1791" uniqueCount="1014">
  <si>
    <t>Ⅰ－１－１　各国の国内総生産（2016年）［大阪市、大阪府、近畿、全国、諸外国］</t>
    <rPh sb="6" eb="8">
      <t>カッコク</t>
    </rPh>
    <rPh sb="9" eb="11">
      <t>コクナイ</t>
    </rPh>
    <rPh sb="11" eb="14">
      <t>ソウセイサン</t>
    </rPh>
    <rPh sb="19" eb="20">
      <t>ネン</t>
    </rPh>
    <rPh sb="22" eb="24">
      <t>オオサカ</t>
    </rPh>
    <rPh sb="24" eb="25">
      <t>シ</t>
    </rPh>
    <rPh sb="26" eb="29">
      <t>オオサカフ</t>
    </rPh>
    <rPh sb="30" eb="32">
      <t>キンキ</t>
    </rPh>
    <rPh sb="33" eb="35">
      <t>ゼンコク</t>
    </rPh>
    <rPh sb="36" eb="39">
      <t>ショガイコク</t>
    </rPh>
    <phoneticPr fontId="8"/>
  </si>
  <si>
    <t>近畿</t>
    <rPh sb="0" eb="2">
      <t>キンキ</t>
    </rPh>
    <phoneticPr fontId="8"/>
  </si>
  <si>
    <t>大阪府</t>
    <rPh sb="0" eb="3">
      <t>オオサカフ</t>
    </rPh>
    <phoneticPr fontId="8"/>
  </si>
  <si>
    <t>大阪市</t>
    <rPh sb="0" eb="3">
      <t>オオサカシ</t>
    </rPh>
    <phoneticPr fontId="8"/>
  </si>
  <si>
    <t>アラブ首長国連邦</t>
    <rPh sb="3" eb="6">
      <t>シュチョウコク</t>
    </rPh>
    <rPh sb="6" eb="8">
      <t>レンポウ</t>
    </rPh>
    <phoneticPr fontId="9"/>
  </si>
  <si>
    <t>オランダ</t>
    <phoneticPr fontId="9"/>
  </si>
  <si>
    <t>トルコ</t>
    <phoneticPr fontId="9"/>
  </si>
  <si>
    <t>インドネシア</t>
    <phoneticPr fontId="9"/>
  </si>
  <si>
    <t>メキシコ</t>
    <phoneticPr fontId="9"/>
  </si>
  <si>
    <t>スペイン</t>
    <phoneticPr fontId="9"/>
  </si>
  <si>
    <t>ロシア</t>
    <phoneticPr fontId="9"/>
  </si>
  <si>
    <t>オーストラリア</t>
    <phoneticPr fontId="9"/>
  </si>
  <si>
    <r>
      <t>韓国</t>
    </r>
    <r>
      <rPr>
        <sz val="11"/>
        <rFont val="ＭＳ Ｐゴシック"/>
        <family val="3"/>
        <charset val="128"/>
      </rPr>
      <t xml:space="preserve">    </t>
    </r>
    <phoneticPr fontId="9"/>
  </si>
  <si>
    <t>カナダ</t>
    <phoneticPr fontId="9"/>
  </si>
  <si>
    <t>ブラジル</t>
    <phoneticPr fontId="9"/>
  </si>
  <si>
    <t>イタリア</t>
    <phoneticPr fontId="9"/>
  </si>
  <si>
    <t>インド</t>
    <phoneticPr fontId="9"/>
  </si>
  <si>
    <t>フランス</t>
    <phoneticPr fontId="9"/>
  </si>
  <si>
    <t>イギリス</t>
    <phoneticPr fontId="9"/>
  </si>
  <si>
    <t>ドイツ</t>
    <phoneticPr fontId="9"/>
  </si>
  <si>
    <t>日本</t>
    <phoneticPr fontId="9"/>
  </si>
  <si>
    <t>中国</t>
    <phoneticPr fontId="9"/>
  </si>
  <si>
    <t>アメリカ合衆国</t>
    <phoneticPr fontId="9"/>
  </si>
  <si>
    <t>スイス</t>
    <phoneticPr fontId="9"/>
  </si>
  <si>
    <t>サウジアラビア</t>
    <phoneticPr fontId="9"/>
  </si>
  <si>
    <t>アルゼンチン</t>
    <phoneticPr fontId="9"/>
  </si>
  <si>
    <r>
      <t xml:space="preserve">台湾 </t>
    </r>
    <r>
      <rPr>
        <sz val="11"/>
        <rFont val="ＭＳ Ｐゴシック"/>
        <family val="3"/>
        <charset val="128"/>
      </rPr>
      <t>b</t>
    </r>
    <phoneticPr fontId="9"/>
  </si>
  <si>
    <t>スウェーデン</t>
    <phoneticPr fontId="9"/>
  </si>
  <si>
    <t>ポーランド</t>
    <phoneticPr fontId="9"/>
  </si>
  <si>
    <t>ベルギー</t>
    <phoneticPr fontId="9"/>
  </si>
  <si>
    <t>イラン</t>
    <phoneticPr fontId="9"/>
  </si>
  <si>
    <t>タイ</t>
    <phoneticPr fontId="9"/>
  </si>
  <si>
    <t>ナイジェリア</t>
    <phoneticPr fontId="9"/>
  </si>
  <si>
    <t>オーストリア</t>
    <phoneticPr fontId="9"/>
  </si>
  <si>
    <t>ノルウェー</t>
    <phoneticPr fontId="9"/>
  </si>
  <si>
    <t>香港</t>
    <phoneticPr fontId="9"/>
  </si>
  <si>
    <t>イスラエル</t>
    <phoneticPr fontId="9"/>
  </si>
  <si>
    <t>デンマーク</t>
    <phoneticPr fontId="9"/>
  </si>
  <si>
    <t>フィリピン</t>
    <phoneticPr fontId="9"/>
  </si>
  <si>
    <t>アイルランド</t>
    <phoneticPr fontId="9"/>
  </si>
  <si>
    <t>シンガポール</t>
    <phoneticPr fontId="9"/>
  </si>
  <si>
    <t>マレーシア</t>
    <phoneticPr fontId="9"/>
  </si>
  <si>
    <t>南アフリカ</t>
    <phoneticPr fontId="9"/>
  </si>
  <si>
    <t>ベネズエラ</t>
    <phoneticPr fontId="9"/>
  </si>
  <si>
    <t>パキスタン</t>
    <phoneticPr fontId="9"/>
  </si>
  <si>
    <t>コロンビア</t>
    <phoneticPr fontId="9"/>
  </si>
  <si>
    <t>エジプト</t>
    <phoneticPr fontId="9"/>
  </si>
  <si>
    <t>チリ</t>
    <phoneticPr fontId="9"/>
  </si>
  <si>
    <t>フィンランド</t>
    <phoneticPr fontId="9"/>
  </si>
  <si>
    <t>バングラデシュ</t>
    <phoneticPr fontId="9"/>
  </si>
  <si>
    <t>ベトナム</t>
    <phoneticPr fontId="9"/>
  </si>
  <si>
    <t>ポルトガル</t>
    <phoneticPr fontId="9"/>
  </si>
  <si>
    <t>チェコ</t>
    <phoneticPr fontId="9"/>
  </si>
  <si>
    <t>ギリシャ</t>
    <phoneticPr fontId="9"/>
  </si>
  <si>
    <t>ペルー</t>
    <phoneticPr fontId="9"/>
  </si>
  <si>
    <t>ニュージーランド</t>
    <phoneticPr fontId="9"/>
  </si>
  <si>
    <t>ルーマニア</t>
    <phoneticPr fontId="9"/>
  </si>
  <si>
    <t>イラク</t>
    <phoneticPr fontId="9"/>
  </si>
  <si>
    <t>アルジェリア</t>
    <phoneticPr fontId="9"/>
  </si>
  <si>
    <t>カタール</t>
    <phoneticPr fontId="9"/>
  </si>
  <si>
    <t>カザフスタン</t>
    <phoneticPr fontId="9"/>
  </si>
  <si>
    <t>ハンガリー</t>
    <phoneticPr fontId="9"/>
  </si>
  <si>
    <t>アンゴラ</t>
    <phoneticPr fontId="9"/>
  </si>
  <si>
    <t>モロッコ</t>
    <phoneticPr fontId="9"/>
  </si>
  <si>
    <t>エクアドル</t>
    <phoneticPr fontId="9"/>
  </si>
  <si>
    <t>スロバキア</t>
    <phoneticPr fontId="9"/>
  </si>
  <si>
    <t>キューバ</t>
    <phoneticPr fontId="9"/>
  </si>
  <si>
    <t>スーダン</t>
    <phoneticPr fontId="9"/>
  </si>
  <si>
    <t>17</t>
  </si>
  <si>
    <t>16</t>
  </si>
  <si>
    <t>15</t>
  </si>
  <si>
    <t>14</t>
    <phoneticPr fontId="8"/>
  </si>
  <si>
    <t>13</t>
  </si>
  <si>
    <t>12</t>
  </si>
  <si>
    <t>11</t>
  </si>
  <si>
    <t>10</t>
  </si>
  <si>
    <t>09</t>
    <phoneticPr fontId="8"/>
  </si>
  <si>
    <t>08</t>
    <phoneticPr fontId="8"/>
  </si>
  <si>
    <t>07</t>
    <phoneticPr fontId="8"/>
  </si>
  <si>
    <t>2006</t>
    <phoneticPr fontId="8"/>
  </si>
  <si>
    <t>05</t>
    <phoneticPr fontId="8"/>
  </si>
  <si>
    <t>04</t>
    <phoneticPr fontId="8"/>
  </si>
  <si>
    <t>03</t>
    <phoneticPr fontId="8"/>
  </si>
  <si>
    <t>02</t>
    <phoneticPr fontId="5"/>
  </si>
  <si>
    <t>02</t>
    <phoneticPr fontId="8"/>
  </si>
  <si>
    <t>2001</t>
    <phoneticPr fontId="8"/>
  </si>
  <si>
    <t>国内総生産(名目)</t>
    <rPh sb="0" eb="2">
      <t>コクナイ</t>
    </rPh>
    <rPh sb="2" eb="5">
      <t>ソウセイサン</t>
    </rPh>
    <rPh sb="6" eb="8">
      <t>メイモク</t>
    </rPh>
    <phoneticPr fontId="8"/>
  </si>
  <si>
    <t>国内総生産(実質)</t>
    <rPh sb="0" eb="2">
      <t>コクナイ</t>
    </rPh>
    <rPh sb="2" eb="5">
      <t>ソウセイサン</t>
    </rPh>
    <rPh sb="6" eb="8">
      <t>ジッシツ</t>
    </rPh>
    <phoneticPr fontId="8"/>
  </si>
  <si>
    <t>大阪府(名目)</t>
    <rPh sb="0" eb="3">
      <t>オオサカフ</t>
    </rPh>
    <rPh sb="4" eb="6">
      <t>メイモク</t>
    </rPh>
    <phoneticPr fontId="8"/>
  </si>
  <si>
    <t>大阪府(実質)</t>
    <rPh sb="0" eb="3">
      <t>オオサカフ</t>
    </rPh>
    <rPh sb="4" eb="6">
      <t>ジッシツ</t>
    </rPh>
    <phoneticPr fontId="8"/>
  </si>
  <si>
    <t>大阪市(名目)</t>
    <rPh sb="0" eb="2">
      <t>オオサカ</t>
    </rPh>
    <rPh sb="2" eb="3">
      <t>シ</t>
    </rPh>
    <rPh sb="4" eb="6">
      <t>メイモク</t>
    </rPh>
    <phoneticPr fontId="8"/>
  </si>
  <si>
    <t>大阪市(実質)</t>
    <rPh sb="0" eb="2">
      <t>オオサカ</t>
    </rPh>
    <rPh sb="2" eb="3">
      <t>シ</t>
    </rPh>
    <rPh sb="4" eb="6">
      <t>ジッシツ</t>
    </rPh>
    <phoneticPr fontId="8"/>
  </si>
  <si>
    <t>年度</t>
    <rPh sb="0" eb="2">
      <t>ネンド</t>
    </rPh>
    <phoneticPr fontId="8"/>
  </si>
  <si>
    <t>成長率（％）</t>
    <rPh sb="0" eb="3">
      <t>セイチョウリツ</t>
    </rPh>
    <phoneticPr fontId="8"/>
  </si>
  <si>
    <t>14</t>
    <phoneticPr fontId="8"/>
  </si>
  <si>
    <t>09</t>
    <phoneticPr fontId="8"/>
  </si>
  <si>
    <t>08</t>
    <phoneticPr fontId="8"/>
  </si>
  <si>
    <t>07</t>
    <phoneticPr fontId="8"/>
  </si>
  <si>
    <t>06</t>
    <phoneticPr fontId="8"/>
  </si>
  <si>
    <t>05</t>
    <phoneticPr fontId="8"/>
  </si>
  <si>
    <t>04</t>
    <phoneticPr fontId="8"/>
  </si>
  <si>
    <t>03</t>
    <phoneticPr fontId="8"/>
  </si>
  <si>
    <t>02</t>
    <phoneticPr fontId="8"/>
  </si>
  <si>
    <t>01</t>
    <phoneticPr fontId="8"/>
  </si>
  <si>
    <t>2000</t>
    <phoneticPr fontId="8"/>
  </si>
  <si>
    <t>99</t>
    <phoneticPr fontId="8"/>
  </si>
  <si>
    <t>98</t>
    <phoneticPr fontId="8"/>
  </si>
  <si>
    <t>97</t>
    <phoneticPr fontId="8"/>
  </si>
  <si>
    <t>域内総生産（名目）の指数の推移 [ 大阪市、大阪府、全国 ]</t>
  </si>
  <si>
    <t>国内総生産（名目）（十億円）</t>
    <rPh sb="0" eb="2">
      <t>コクナイ</t>
    </rPh>
    <rPh sb="2" eb="5">
      <t>ソウセイサン</t>
    </rPh>
    <rPh sb="6" eb="8">
      <t>メイモク</t>
    </rPh>
    <rPh sb="10" eb="13">
      <t>ジュウオクエン</t>
    </rPh>
    <phoneticPr fontId="8"/>
  </si>
  <si>
    <t>国内総生産（実質）（十億円）</t>
    <rPh sb="0" eb="2">
      <t>コクナイ</t>
    </rPh>
    <rPh sb="2" eb="5">
      <t>ソウセイサン</t>
    </rPh>
    <rPh sb="6" eb="8">
      <t>ジッシツ</t>
    </rPh>
    <rPh sb="10" eb="13">
      <t>ジュウオクエン</t>
    </rPh>
    <phoneticPr fontId="8"/>
  </si>
  <si>
    <t>大阪府内総生産（名目）（百万円）</t>
    <rPh sb="0" eb="2">
      <t>オオサカ</t>
    </rPh>
    <rPh sb="2" eb="4">
      <t>フナイ</t>
    </rPh>
    <rPh sb="4" eb="7">
      <t>ソウセイサン</t>
    </rPh>
    <rPh sb="8" eb="10">
      <t>メイモク</t>
    </rPh>
    <rPh sb="12" eb="15">
      <t>ヒャクマンエン</t>
    </rPh>
    <phoneticPr fontId="8"/>
  </si>
  <si>
    <t>大阪府内総生産（実質）（百万円）</t>
    <rPh sb="0" eb="2">
      <t>オオサカ</t>
    </rPh>
    <rPh sb="2" eb="4">
      <t>フナイ</t>
    </rPh>
    <rPh sb="4" eb="7">
      <t>ソウセイサン</t>
    </rPh>
    <rPh sb="8" eb="10">
      <t>ジッシツ</t>
    </rPh>
    <rPh sb="12" eb="15">
      <t>ヒャクマンエン</t>
    </rPh>
    <phoneticPr fontId="8"/>
  </si>
  <si>
    <t>市内総生産(名目）（百万円）</t>
    <rPh sb="0" eb="2">
      <t>シナイ</t>
    </rPh>
    <rPh sb="2" eb="5">
      <t>ソウセイサン</t>
    </rPh>
    <rPh sb="6" eb="8">
      <t>メイモク</t>
    </rPh>
    <rPh sb="10" eb="13">
      <t>ヒャクマンエン</t>
    </rPh>
    <phoneticPr fontId="8"/>
  </si>
  <si>
    <t>市内総生産(実質）（百万円）</t>
    <rPh sb="0" eb="2">
      <t>シナイ</t>
    </rPh>
    <rPh sb="2" eb="5">
      <t>ソウセイサン</t>
    </rPh>
    <rPh sb="6" eb="8">
      <t>ジッシツ</t>
    </rPh>
    <rPh sb="10" eb="13">
      <t>ヒャクマンエン</t>
    </rPh>
    <phoneticPr fontId="8"/>
  </si>
  <si>
    <t>2005年基準</t>
    <rPh sb="4" eb="5">
      <t>ネン</t>
    </rPh>
    <rPh sb="5" eb="7">
      <t>キジュン</t>
    </rPh>
    <phoneticPr fontId="8"/>
  </si>
  <si>
    <t>実数（名目）</t>
    <rPh sb="0" eb="2">
      <t>ジッスウ</t>
    </rPh>
    <rPh sb="3" eb="5">
      <t>メイモク</t>
    </rPh>
    <phoneticPr fontId="8"/>
  </si>
  <si>
    <t>Ⅰ－１－２　域内総生産（名目）の指数の推移［大阪市、大阪府、全国］</t>
    <rPh sb="6" eb="8">
      <t>イキナイ</t>
    </rPh>
    <rPh sb="8" eb="11">
      <t>ソウセイサン</t>
    </rPh>
    <rPh sb="12" eb="14">
      <t>メイモク</t>
    </rPh>
    <rPh sb="16" eb="18">
      <t>シスウ</t>
    </rPh>
    <rPh sb="19" eb="21">
      <t>スイイ</t>
    </rPh>
    <rPh sb="22" eb="24">
      <t>オオサカ</t>
    </rPh>
    <rPh sb="24" eb="25">
      <t>シ</t>
    </rPh>
    <rPh sb="26" eb="29">
      <t>オオサカフ</t>
    </rPh>
    <rPh sb="30" eb="32">
      <t>ゼンコク</t>
    </rPh>
    <phoneticPr fontId="8"/>
  </si>
  <si>
    <t>輸入額</t>
    <phoneticPr fontId="8"/>
  </si>
  <si>
    <t>輸出額</t>
    <phoneticPr fontId="8"/>
  </si>
  <si>
    <t>卸売業販売額</t>
    <phoneticPr fontId="8"/>
  </si>
  <si>
    <t>製造品出荷額等</t>
    <rPh sb="0" eb="3">
      <t>セイゾウヒン</t>
    </rPh>
    <rPh sb="3" eb="5">
      <t>シュッカ</t>
    </rPh>
    <rPh sb="5" eb="7">
      <t>ガクトウ</t>
    </rPh>
    <phoneticPr fontId="8"/>
  </si>
  <si>
    <t>従業者数</t>
    <rPh sb="0" eb="1">
      <t>ジュウ</t>
    </rPh>
    <rPh sb="1" eb="4">
      <t>ギョウシャスウ</t>
    </rPh>
    <phoneticPr fontId="8"/>
  </si>
  <si>
    <t>事業所数</t>
    <rPh sb="0" eb="3">
      <t>ジギョウショ</t>
    </rPh>
    <rPh sb="3" eb="4">
      <t>スウ</t>
    </rPh>
    <phoneticPr fontId="8"/>
  </si>
  <si>
    <t>市内総生産(名目)</t>
    <rPh sb="6" eb="8">
      <t>メイモク</t>
    </rPh>
    <phoneticPr fontId="8"/>
  </si>
  <si>
    <t>人口</t>
    <rPh sb="0" eb="2">
      <t>ジンコウ</t>
    </rPh>
    <phoneticPr fontId="8"/>
  </si>
  <si>
    <t>最新</t>
    <rPh sb="0" eb="2">
      <t>サイシン</t>
    </rPh>
    <phoneticPr fontId="8"/>
  </si>
  <si>
    <t>12</t>
    <phoneticPr fontId="8"/>
  </si>
  <si>
    <t>10</t>
    <phoneticPr fontId="8"/>
  </si>
  <si>
    <t>05</t>
    <phoneticPr fontId="8"/>
  </si>
  <si>
    <t>2000</t>
    <phoneticPr fontId="8"/>
  </si>
  <si>
    <t>95</t>
    <phoneticPr fontId="8"/>
  </si>
  <si>
    <t>90</t>
    <phoneticPr fontId="8"/>
  </si>
  <si>
    <t>85</t>
    <phoneticPr fontId="8"/>
  </si>
  <si>
    <t>1980</t>
    <phoneticPr fontId="8"/>
  </si>
  <si>
    <t>単位：％</t>
    <rPh sb="0" eb="2">
      <t>タンイ</t>
    </rPh>
    <phoneticPr fontId="8"/>
  </si>
  <si>
    <t>大阪市の全国シェア</t>
    <rPh sb="0" eb="3">
      <t>オオサカシ</t>
    </rPh>
    <rPh sb="4" eb="6">
      <t>ゼンコク</t>
    </rPh>
    <phoneticPr fontId="8"/>
  </si>
  <si>
    <t>2016年確報</t>
    <rPh sb="4" eb="5">
      <t>ネン</t>
    </rPh>
    <rPh sb="5" eb="7">
      <t>カクホウ</t>
    </rPh>
    <phoneticPr fontId="8"/>
  </si>
  <si>
    <t>2014年</t>
    <rPh sb="4" eb="5">
      <t>ネン</t>
    </rPh>
    <phoneticPr fontId="8"/>
  </si>
  <si>
    <t>2012年</t>
    <rPh sb="4" eb="5">
      <t>ネン</t>
    </rPh>
    <phoneticPr fontId="8"/>
  </si>
  <si>
    <t>2010年</t>
    <rPh sb="3" eb="4">
      <t>ネン</t>
    </rPh>
    <phoneticPr fontId="8"/>
  </si>
  <si>
    <t>輸入額 (百万円)</t>
    <rPh sb="5" eb="7">
      <t>ヒャクマン</t>
    </rPh>
    <rPh sb="7" eb="8">
      <t>エン</t>
    </rPh>
    <phoneticPr fontId="8"/>
  </si>
  <si>
    <t>輸出額 (百万円)</t>
    <rPh sb="5" eb="7">
      <t>ヒャクマン</t>
    </rPh>
    <rPh sb="7" eb="8">
      <t>エン</t>
    </rPh>
    <phoneticPr fontId="8"/>
  </si>
  <si>
    <t>2016年</t>
    <rPh sb="4" eb="5">
      <t>ネン</t>
    </rPh>
    <phoneticPr fontId="8"/>
  </si>
  <si>
    <t>2011年</t>
    <rPh sb="4" eb="5">
      <t>ネン</t>
    </rPh>
    <phoneticPr fontId="8"/>
  </si>
  <si>
    <t>2007年</t>
    <rPh sb="4" eb="5">
      <t>ネン</t>
    </rPh>
    <phoneticPr fontId="8"/>
  </si>
  <si>
    <t>卸売業販売額（百万円）</t>
    <rPh sb="7" eb="9">
      <t>ヒャクマン</t>
    </rPh>
    <rPh sb="9" eb="10">
      <t>エン</t>
    </rPh>
    <phoneticPr fontId="8"/>
  </si>
  <si>
    <t>製造品出荷額等（百万円）</t>
    <rPh sb="0" eb="3">
      <t>セイゾウヒン</t>
    </rPh>
    <rPh sb="3" eb="5">
      <t>シュッカ</t>
    </rPh>
    <rPh sb="5" eb="7">
      <t>ガクトウ</t>
    </rPh>
    <rPh sb="8" eb="10">
      <t>ヒャクマン</t>
    </rPh>
    <rPh sb="10" eb="11">
      <t>エン</t>
    </rPh>
    <phoneticPr fontId="8"/>
  </si>
  <si>
    <t>2016/6/1</t>
    <phoneticPr fontId="8"/>
  </si>
  <si>
    <t>2014/7/1</t>
    <phoneticPr fontId="8"/>
  </si>
  <si>
    <t>2012/2/1</t>
    <phoneticPr fontId="8"/>
  </si>
  <si>
    <t>2009年</t>
    <rPh sb="4" eb="5">
      <t>ネン</t>
    </rPh>
    <phoneticPr fontId="8"/>
  </si>
  <si>
    <t>従業者数（人）</t>
    <rPh sb="0" eb="1">
      <t>ジュウ</t>
    </rPh>
    <rPh sb="1" eb="4">
      <t>ギョウシャスウ</t>
    </rPh>
    <rPh sb="5" eb="6">
      <t>ニン</t>
    </rPh>
    <phoneticPr fontId="8"/>
  </si>
  <si>
    <t>2014/7/1</t>
  </si>
  <si>
    <t>2016/3/1</t>
    <phoneticPr fontId="8"/>
  </si>
  <si>
    <t>2014年度</t>
    <rPh sb="4" eb="6">
      <t>ネンド</t>
    </rPh>
    <phoneticPr fontId="8"/>
  </si>
  <si>
    <t>2012年度</t>
    <rPh sb="4" eb="6">
      <t>ネンド</t>
    </rPh>
    <phoneticPr fontId="8"/>
  </si>
  <si>
    <t>2010年度</t>
    <rPh sb="3" eb="4">
      <t>ネン</t>
    </rPh>
    <rPh sb="4" eb="5">
      <t>ド</t>
    </rPh>
    <phoneticPr fontId="8"/>
  </si>
  <si>
    <t>国内総生産（百万円）</t>
    <rPh sb="0" eb="1">
      <t>クニ</t>
    </rPh>
    <rPh sb="6" eb="8">
      <t>ヒャクマン</t>
    </rPh>
    <rPh sb="8" eb="9">
      <t>エン</t>
    </rPh>
    <phoneticPr fontId="8"/>
  </si>
  <si>
    <t>2016/10/1</t>
    <phoneticPr fontId="8"/>
  </si>
  <si>
    <t>2014/10/1</t>
    <phoneticPr fontId="8"/>
  </si>
  <si>
    <t>2012/10/1</t>
    <phoneticPr fontId="8"/>
  </si>
  <si>
    <t>2010/10/1</t>
    <phoneticPr fontId="8"/>
  </si>
  <si>
    <t>人口（千人）</t>
    <rPh sb="0" eb="2">
      <t>ジンコウ</t>
    </rPh>
    <rPh sb="3" eb="4">
      <t>セン</t>
    </rPh>
    <rPh sb="4" eb="5">
      <t>ニン</t>
    </rPh>
    <phoneticPr fontId="8"/>
  </si>
  <si>
    <t>2016-2017</t>
    <phoneticPr fontId="8"/>
  </si>
  <si>
    <t>全国（実数）</t>
    <rPh sb="0" eb="2">
      <t>ゼンコク</t>
    </rPh>
    <rPh sb="3" eb="5">
      <t>ジッスウ</t>
    </rPh>
    <phoneticPr fontId="8"/>
  </si>
  <si>
    <t>2014/7/1</t>
    <phoneticPr fontId="8"/>
  </si>
  <si>
    <t>2012/2/1</t>
    <phoneticPr fontId="8"/>
  </si>
  <si>
    <t>2016/3/31</t>
    <phoneticPr fontId="8"/>
  </si>
  <si>
    <t>市内総生産（百万円）</t>
    <rPh sb="6" eb="8">
      <t>ヒャクマン</t>
    </rPh>
    <rPh sb="8" eb="9">
      <t>エン</t>
    </rPh>
    <phoneticPr fontId="8"/>
  </si>
  <si>
    <t>2012/10/1</t>
    <phoneticPr fontId="8"/>
  </si>
  <si>
    <t>全国に占めるシェアの推移 [ 大阪市 ]</t>
  </si>
  <si>
    <t>大阪市(実数）</t>
    <rPh sb="0" eb="3">
      <t>オオサカシ</t>
    </rPh>
    <rPh sb="4" eb="6">
      <t>ジッスウ</t>
    </rPh>
    <phoneticPr fontId="8"/>
  </si>
  <si>
    <t>Ⅰ－１－３　全国に占めるシェアの推移［大阪市］</t>
    <rPh sb="6" eb="8">
      <t>ゼンコク</t>
    </rPh>
    <rPh sb="9" eb="10">
      <t>シ</t>
    </rPh>
    <rPh sb="16" eb="17">
      <t>スイ</t>
    </rPh>
    <rPh sb="17" eb="18">
      <t>ウツリ</t>
    </rPh>
    <rPh sb="19" eb="21">
      <t>オオサカ</t>
    </rPh>
    <rPh sb="21" eb="22">
      <t>シ</t>
    </rPh>
    <phoneticPr fontId="8"/>
  </si>
  <si>
    <t>産業合計</t>
    <rPh sb="0" eb="2">
      <t>サンギョウ</t>
    </rPh>
    <rPh sb="2" eb="4">
      <t>ゴウケイ</t>
    </rPh>
    <phoneticPr fontId="8"/>
  </si>
  <si>
    <t>その他</t>
    <rPh sb="2" eb="3">
      <t>タ</t>
    </rPh>
    <phoneticPr fontId="8"/>
  </si>
  <si>
    <t>その他のサービス</t>
    <phoneticPr fontId="8"/>
  </si>
  <si>
    <t>.保健衛生・社会事業</t>
    <phoneticPr fontId="8"/>
  </si>
  <si>
    <t>教育</t>
    <phoneticPr fontId="8"/>
  </si>
  <si>
    <t>専門・科学技術、業務支援サービス業</t>
    <phoneticPr fontId="8"/>
  </si>
  <si>
    <t>宿泊・飲食サービス業</t>
    <phoneticPr fontId="8"/>
  </si>
  <si>
    <t>サービス業</t>
  </si>
  <si>
    <t>情報通信業</t>
    <rPh sb="0" eb="2">
      <t>ジョウホウ</t>
    </rPh>
    <phoneticPr fontId="26"/>
  </si>
  <si>
    <t>運輸・郵便業　</t>
    <phoneticPr fontId="26"/>
  </si>
  <si>
    <t>不動産業</t>
  </si>
  <si>
    <t>金融・保険業</t>
  </si>
  <si>
    <t>卸売･小売業</t>
  </si>
  <si>
    <t>建設業</t>
  </si>
  <si>
    <t>製造業</t>
  </si>
  <si>
    <t>2015年</t>
    <rPh sb="4" eb="5">
      <t>ネン</t>
    </rPh>
    <phoneticPr fontId="8"/>
  </si>
  <si>
    <t>2013年</t>
    <rPh sb="4" eb="5">
      <t>ネン</t>
    </rPh>
    <phoneticPr fontId="8"/>
  </si>
  <si>
    <t>2010年</t>
    <rPh sb="4" eb="5">
      <t>ネン</t>
    </rPh>
    <phoneticPr fontId="8"/>
  </si>
  <si>
    <t>2008年</t>
    <rPh sb="4" eb="5">
      <t>ネン</t>
    </rPh>
    <phoneticPr fontId="8"/>
  </si>
  <si>
    <t>2006年</t>
    <rPh sb="4" eb="5">
      <t>ネン</t>
    </rPh>
    <phoneticPr fontId="8"/>
  </si>
  <si>
    <t>2005年</t>
    <rPh sb="4" eb="5">
      <t>ネン</t>
    </rPh>
    <phoneticPr fontId="8"/>
  </si>
  <si>
    <t>2000年</t>
    <rPh sb="4" eb="5">
      <t>ネン</t>
    </rPh>
    <phoneticPr fontId="8"/>
  </si>
  <si>
    <t>95年</t>
    <rPh sb="2" eb="3">
      <t>ネン</t>
    </rPh>
    <phoneticPr fontId="8"/>
  </si>
  <si>
    <t>全国　構成比（％）</t>
    <rPh sb="0" eb="2">
      <t>ゼンコク</t>
    </rPh>
    <rPh sb="3" eb="6">
      <t>コウセイヒ</t>
    </rPh>
    <phoneticPr fontId="8"/>
  </si>
  <si>
    <t>その他（電気など）</t>
    <rPh sb="0" eb="3">
      <t>ソノタ</t>
    </rPh>
    <rPh sb="4" eb="6">
      <t>デンキ</t>
    </rPh>
    <phoneticPr fontId="8"/>
  </si>
  <si>
    <t>サービス業</t>
    <rPh sb="0" eb="5">
      <t>サービスギョウ</t>
    </rPh>
    <phoneticPr fontId="8"/>
  </si>
  <si>
    <t>運輸・郵便業　　</t>
    <phoneticPr fontId="26"/>
  </si>
  <si>
    <t>不動産業</t>
    <rPh sb="0" eb="4">
      <t>フドウサンギョウ</t>
    </rPh>
    <phoneticPr fontId="8"/>
  </si>
  <si>
    <t>金融・保険業</t>
    <rPh sb="0" eb="2">
      <t>キンユウ</t>
    </rPh>
    <rPh sb="3" eb="6">
      <t>ホケンギョウ</t>
    </rPh>
    <phoneticPr fontId="8"/>
  </si>
  <si>
    <t>卸売・小売業</t>
    <rPh sb="0" eb="2">
      <t>オロシウリ</t>
    </rPh>
    <rPh sb="3" eb="6">
      <t>コウリギョウ</t>
    </rPh>
    <phoneticPr fontId="8"/>
  </si>
  <si>
    <t>建設業</t>
    <rPh sb="0" eb="3">
      <t>ケンセツギョウ</t>
    </rPh>
    <phoneticPr fontId="8"/>
  </si>
  <si>
    <t>製造業</t>
    <rPh sb="0" eb="3">
      <t>セイゾウギョウ</t>
    </rPh>
    <phoneticPr fontId="8"/>
  </si>
  <si>
    <t>2013年度</t>
    <rPh sb="4" eb="6">
      <t>ネンド</t>
    </rPh>
    <phoneticPr fontId="8"/>
  </si>
  <si>
    <t>2000年</t>
    <phoneticPr fontId="8"/>
  </si>
  <si>
    <t>1995年</t>
    <rPh sb="4" eb="5">
      <t>ネン</t>
    </rPh>
    <phoneticPr fontId="8"/>
  </si>
  <si>
    <t>→ 2011年基準による遡及推計</t>
    <rPh sb="6" eb="7">
      <t>ネン</t>
    </rPh>
    <rPh sb="7" eb="9">
      <t>キジュン</t>
    </rPh>
    <rPh sb="12" eb="14">
      <t>ソキュウ</t>
    </rPh>
    <rPh sb="14" eb="16">
      <t>スイケイ</t>
    </rPh>
    <phoneticPr fontId="8"/>
  </si>
  <si>
    <t>国内総生産（全国）</t>
    <rPh sb="0" eb="2">
      <t>コクナイ</t>
    </rPh>
    <rPh sb="2" eb="5">
      <t>ソウセイサン</t>
    </rPh>
    <rPh sb="6" eb="8">
      <t>ゼンコク</t>
    </rPh>
    <phoneticPr fontId="8"/>
  </si>
  <si>
    <t>その他</t>
    <rPh sb="0" eb="3">
      <t>ソノタ</t>
    </rPh>
    <phoneticPr fontId="8"/>
  </si>
  <si>
    <t>保健衛生・社会事業</t>
    <phoneticPr fontId="8"/>
  </si>
  <si>
    <t>　　 　  　-</t>
    <phoneticPr fontId="8"/>
  </si>
  <si>
    <t>　　 　  　-</t>
    <phoneticPr fontId="8"/>
  </si>
  <si>
    <t>-</t>
    <phoneticPr fontId="8"/>
  </si>
  <si>
    <t>運輸・郵便業　　　</t>
    <rPh sb="0" eb="2">
      <t>ウンユ</t>
    </rPh>
    <rPh sb="3" eb="5">
      <t>ユウビン</t>
    </rPh>
    <rPh sb="5" eb="6">
      <t>ギョウ</t>
    </rPh>
    <phoneticPr fontId="26"/>
  </si>
  <si>
    <t>15</t>
    <phoneticPr fontId="8"/>
  </si>
  <si>
    <t>85</t>
    <phoneticPr fontId="8"/>
  </si>
  <si>
    <t>全国</t>
    <rPh sb="0" eb="2">
      <t>ゼンコク</t>
    </rPh>
    <phoneticPr fontId="8"/>
  </si>
  <si>
    <t>グラフ用　大阪市・全国　構成比（％）</t>
    <rPh sb="3" eb="4">
      <t>ヨウ</t>
    </rPh>
    <rPh sb="5" eb="8">
      <t>オオサカシ</t>
    </rPh>
    <rPh sb="9" eb="11">
      <t>ゼンコク</t>
    </rPh>
    <rPh sb="12" eb="15">
      <t>コウセイヒ</t>
    </rPh>
    <phoneticPr fontId="8"/>
  </si>
  <si>
    <t>教育</t>
    <phoneticPr fontId="8"/>
  </si>
  <si>
    <t>専門・科学技術、業務支援サービス業</t>
    <phoneticPr fontId="8"/>
  </si>
  <si>
    <t>宿泊・飲食サービス業</t>
    <phoneticPr fontId="8"/>
  </si>
  <si>
    <t>　　</t>
    <phoneticPr fontId="8"/>
  </si>
  <si>
    <t xml:space="preserve">  　-</t>
    <phoneticPr fontId="8"/>
  </si>
  <si>
    <t>運輸・郵便業　　※1　</t>
    <rPh sb="0" eb="2">
      <t>ウンユ</t>
    </rPh>
    <rPh sb="3" eb="5">
      <t>ユウビン</t>
    </rPh>
    <rPh sb="5" eb="6">
      <t>ギョウ</t>
    </rPh>
    <phoneticPr fontId="26"/>
  </si>
  <si>
    <t>2015年度</t>
    <rPh sb="4" eb="6">
      <t>ネンド</t>
    </rPh>
    <phoneticPr fontId="8"/>
  </si>
  <si>
    <t>2011年度</t>
    <rPh sb="4" eb="6">
      <t>ネンド</t>
    </rPh>
    <phoneticPr fontId="8"/>
  </si>
  <si>
    <t>2010年度</t>
    <rPh sb="4" eb="6">
      <t>ネンド</t>
    </rPh>
    <phoneticPr fontId="8"/>
  </si>
  <si>
    <t>2009年度</t>
    <rPh sb="4" eb="6">
      <t>ネンド</t>
    </rPh>
    <phoneticPr fontId="8"/>
  </si>
  <si>
    <t>2008年度</t>
    <rPh sb="4" eb="6">
      <t>ネンド</t>
    </rPh>
    <phoneticPr fontId="8"/>
  </si>
  <si>
    <t>2007年度</t>
    <rPh sb="4" eb="6">
      <t>ネンド</t>
    </rPh>
    <phoneticPr fontId="8"/>
  </si>
  <si>
    <t>2006年度</t>
    <rPh sb="4" eb="6">
      <t>ネンド</t>
    </rPh>
    <phoneticPr fontId="8"/>
  </si>
  <si>
    <t>2005年度</t>
    <rPh sb="4" eb="6">
      <t>ネンド</t>
    </rPh>
    <phoneticPr fontId="8"/>
  </si>
  <si>
    <t>2000年度</t>
    <rPh sb="4" eb="6">
      <t>ネンド</t>
    </rPh>
    <phoneticPr fontId="8"/>
  </si>
  <si>
    <t>95年度</t>
    <rPh sb="2" eb="4">
      <t>ネンド</t>
    </rPh>
    <phoneticPr fontId="8"/>
  </si>
  <si>
    <t>90年度</t>
    <rPh sb="2" eb="4">
      <t>ネンド</t>
    </rPh>
    <phoneticPr fontId="8"/>
  </si>
  <si>
    <t>85年度</t>
    <rPh sb="2" eb="4">
      <t>ネンド</t>
    </rPh>
    <phoneticPr fontId="8"/>
  </si>
  <si>
    <t>1980年度</t>
    <rPh sb="4" eb="6">
      <t>ネンド</t>
    </rPh>
    <phoneticPr fontId="8"/>
  </si>
  <si>
    <t>大阪市　構成比（％）</t>
    <rPh sb="0" eb="3">
      <t>オオサカシ</t>
    </rPh>
    <rPh sb="4" eb="7">
      <t>コウセイヒ</t>
    </rPh>
    <phoneticPr fontId="8"/>
  </si>
  <si>
    <t>16.その他のサービス</t>
  </si>
  <si>
    <t>15.保健衛生・社会事業</t>
  </si>
  <si>
    <t>14.教育</t>
  </si>
  <si>
    <t>12.専門・科学技術、業務支援サービス業</t>
  </si>
  <si>
    <t>８．宿泊・飲食サービス業</t>
  </si>
  <si>
    <t>　  　-</t>
    <phoneticPr fontId="8"/>
  </si>
  <si>
    <t>域内総生産（名目）の産業別構成比の推移（大阪市・全国）</t>
    <phoneticPr fontId="8"/>
  </si>
  <si>
    <t>1995年度</t>
    <rPh sb="0" eb="5">
      <t>１９９５ネン</t>
    </rPh>
    <rPh sb="5" eb="6">
      <t>ド</t>
    </rPh>
    <phoneticPr fontId="8"/>
  </si>
  <si>
    <t>1990年度</t>
    <rPh sb="0" eb="5">
      <t>１９９０ネン</t>
    </rPh>
    <rPh sb="5" eb="6">
      <t>ド</t>
    </rPh>
    <phoneticPr fontId="8"/>
  </si>
  <si>
    <t>1985年度</t>
    <rPh sb="4" eb="5">
      <t>ネン</t>
    </rPh>
    <rPh sb="5" eb="6">
      <t>ド</t>
    </rPh>
    <phoneticPr fontId="8"/>
  </si>
  <si>
    <t>1980年度</t>
    <rPh sb="4" eb="5">
      <t>ネン</t>
    </rPh>
    <rPh sb="5" eb="6">
      <t>ド</t>
    </rPh>
    <phoneticPr fontId="8"/>
  </si>
  <si>
    <t>→ 2005年基準による遡及推計</t>
    <rPh sb="6" eb="7">
      <t>ネン</t>
    </rPh>
    <rPh sb="7" eb="9">
      <t>キジュン</t>
    </rPh>
    <rPh sb="12" eb="14">
      <t>ソキュウ</t>
    </rPh>
    <rPh sb="14" eb="16">
      <t>スイケイ</t>
    </rPh>
    <phoneticPr fontId="8"/>
  </si>
  <si>
    <t>市内総生産（大阪市）</t>
    <rPh sb="0" eb="2">
      <t>シナイ</t>
    </rPh>
    <rPh sb="2" eb="5">
      <t>ソウセイサン</t>
    </rPh>
    <rPh sb="6" eb="9">
      <t>オオサカシ</t>
    </rPh>
    <phoneticPr fontId="8"/>
  </si>
  <si>
    <t>Ⅰ－２－１　域内総生産（名目）の産業別構成比の推移［大阪市、全国］</t>
    <rPh sb="6" eb="8">
      <t>イキナイ</t>
    </rPh>
    <rPh sb="8" eb="11">
      <t>ソウセイサン</t>
    </rPh>
    <rPh sb="12" eb="14">
      <t>メイモク</t>
    </rPh>
    <rPh sb="16" eb="18">
      <t>サンギョウ</t>
    </rPh>
    <rPh sb="18" eb="19">
      <t>ベツ</t>
    </rPh>
    <rPh sb="19" eb="22">
      <t>コウセイヒ</t>
    </rPh>
    <rPh sb="23" eb="25">
      <t>スイイ</t>
    </rPh>
    <rPh sb="26" eb="28">
      <t>オオサカ</t>
    </rPh>
    <rPh sb="28" eb="29">
      <t>シ</t>
    </rPh>
    <rPh sb="30" eb="32">
      <t>ゼンコク</t>
    </rPh>
    <phoneticPr fontId="8"/>
  </si>
  <si>
    <t>その他</t>
    <phoneticPr fontId="8"/>
  </si>
  <si>
    <t>その他のサービス</t>
  </si>
  <si>
    <t>保健衛生・社会事業</t>
  </si>
  <si>
    <t>教育</t>
  </si>
  <si>
    <t>公務</t>
    <rPh sb="0" eb="2">
      <t>コウム</t>
    </rPh>
    <phoneticPr fontId="8"/>
  </si>
  <si>
    <t>専門・科学技術、業務支援サービス業</t>
  </si>
  <si>
    <t>情報通信業</t>
  </si>
  <si>
    <t>宿泊・飲食サービス業</t>
  </si>
  <si>
    <t>運輸・郵便業</t>
  </si>
  <si>
    <t>卸売・小売業</t>
  </si>
  <si>
    <t>福岡市</t>
  </si>
  <si>
    <t>神戸市</t>
    <rPh sb="0" eb="3">
      <t>コウベシ</t>
    </rPh>
    <phoneticPr fontId="8"/>
  </si>
  <si>
    <t>京都市</t>
    <rPh sb="0" eb="3">
      <t>キョウトシ</t>
    </rPh>
    <phoneticPr fontId="8"/>
  </si>
  <si>
    <t>名古屋市</t>
    <phoneticPr fontId="8"/>
  </si>
  <si>
    <t>横浜市</t>
  </si>
  <si>
    <t>東京都</t>
  </si>
  <si>
    <t>大阪市</t>
  </si>
  <si>
    <t>構成比</t>
    <rPh sb="0" eb="3">
      <t>コウセイヒ</t>
    </rPh>
    <phoneticPr fontId="8"/>
  </si>
  <si>
    <t>市（県）内総生産</t>
    <rPh sb="2" eb="3">
      <t>ケン</t>
    </rPh>
    <phoneticPr fontId="8"/>
  </si>
  <si>
    <t>（控除）総資本形成に係る消費税</t>
    <phoneticPr fontId="8"/>
  </si>
  <si>
    <t>輸入品に課される税・関税</t>
    <phoneticPr fontId="8"/>
  </si>
  <si>
    <t>小計</t>
    <phoneticPr fontId="8"/>
  </si>
  <si>
    <t xml:space="preserve"> </t>
    <phoneticPr fontId="8"/>
  </si>
  <si>
    <t>その他のサービス</t>
    <phoneticPr fontId="8"/>
  </si>
  <si>
    <t>保健衛生・社会事業</t>
    <phoneticPr fontId="8"/>
  </si>
  <si>
    <t>教育</t>
    <phoneticPr fontId="8"/>
  </si>
  <si>
    <t>公務</t>
    <phoneticPr fontId="8"/>
  </si>
  <si>
    <t>不動産業</t>
    <phoneticPr fontId="8"/>
  </si>
  <si>
    <t>金融・保険業</t>
    <phoneticPr fontId="8"/>
  </si>
  <si>
    <t>情報通信業</t>
    <phoneticPr fontId="8"/>
  </si>
  <si>
    <t>宿泊・飲食サービス業</t>
    <phoneticPr fontId="8"/>
  </si>
  <si>
    <t>運輸・郵便業</t>
    <phoneticPr fontId="8"/>
  </si>
  <si>
    <t>卸売・小売業</t>
    <phoneticPr fontId="8"/>
  </si>
  <si>
    <t>建設業</t>
    <phoneticPr fontId="8"/>
  </si>
  <si>
    <t>電気・ガス・水道・廃棄物処理業</t>
    <phoneticPr fontId="8"/>
  </si>
  <si>
    <t>製造業</t>
    <phoneticPr fontId="8"/>
  </si>
  <si>
    <t>鉱業</t>
    <phoneticPr fontId="8"/>
  </si>
  <si>
    <t>農林水産業</t>
    <phoneticPr fontId="8"/>
  </si>
  <si>
    <t>域内総生産（名目）の産業別構成比の推移 [大阪市、全国]</t>
    <phoneticPr fontId="8"/>
  </si>
  <si>
    <t>福岡市</t>
    <rPh sb="0" eb="3">
      <t>フクオカシ</t>
    </rPh>
    <phoneticPr fontId="8"/>
  </si>
  <si>
    <t>名古屋市</t>
    <phoneticPr fontId="8"/>
  </si>
  <si>
    <t>横浜市</t>
    <phoneticPr fontId="8"/>
  </si>
  <si>
    <t>項目</t>
    <rPh sb="0" eb="2">
      <t>コウモク</t>
    </rPh>
    <phoneticPr fontId="8"/>
  </si>
  <si>
    <t>単位：百万円</t>
    <rPh sb="0" eb="2">
      <t>タンイ</t>
    </rPh>
    <rPh sb="3" eb="5">
      <t>ヒャクマン</t>
    </rPh>
    <rPh sb="5" eb="6">
      <t>エン</t>
    </rPh>
    <phoneticPr fontId="8"/>
  </si>
  <si>
    <t>Ⅰ－２－２　域内総生産（名目）の産業別構成比［都市間比較］</t>
    <rPh sb="6" eb="8">
      <t>イキナイ</t>
    </rPh>
    <rPh sb="8" eb="11">
      <t>ソウセイサン</t>
    </rPh>
    <rPh sb="12" eb="14">
      <t>メイモク</t>
    </rPh>
    <rPh sb="16" eb="18">
      <t>サンギョウ</t>
    </rPh>
    <rPh sb="18" eb="19">
      <t>ベツ</t>
    </rPh>
    <rPh sb="19" eb="22">
      <t>コウセイヒ</t>
    </rPh>
    <rPh sb="23" eb="26">
      <t>トシカン</t>
    </rPh>
    <rPh sb="26" eb="28">
      <t>ヒカク</t>
    </rPh>
    <phoneticPr fontId="8"/>
  </si>
  <si>
    <t>13.公務</t>
    <rPh sb="3" eb="5">
      <t>コウム</t>
    </rPh>
    <phoneticPr fontId="1"/>
  </si>
  <si>
    <t>不動産業</t>
    <rPh sb="0" eb="4">
      <t>フドウサンギョウ</t>
    </rPh>
    <phoneticPr fontId="1"/>
  </si>
  <si>
    <t>11.不動産業</t>
    <rPh sb="3" eb="7">
      <t>フドウサンギョウ</t>
    </rPh>
    <phoneticPr fontId="1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</si>
  <si>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1"/>
  </si>
  <si>
    <t>４．電気・ガス・水道・廃棄物処理業</t>
    <rPh sb="2" eb="4">
      <t>デンキ</t>
    </rPh>
    <rPh sb="8" eb="10">
      <t>スイドウ</t>
    </rPh>
    <rPh sb="11" eb="14">
      <t>ハイキブツ</t>
    </rPh>
    <rPh sb="14" eb="16">
      <t>ショリ</t>
    </rPh>
    <rPh sb="16" eb="17">
      <t>ギョウ</t>
    </rPh>
    <phoneticPr fontId="1"/>
  </si>
  <si>
    <t>合計</t>
    <rPh sb="0" eb="2">
      <t>ゴウケイ</t>
    </rPh>
    <phoneticPr fontId="8"/>
  </si>
  <si>
    <t>２．鉱業</t>
    <rPh sb="2" eb="4">
      <t>コウギョウ</t>
    </rPh>
    <phoneticPr fontId="1"/>
  </si>
  <si>
    <t>１．農林水産業</t>
    <rPh sb="2" eb="4">
      <t>ノウリン</t>
    </rPh>
    <rPh sb="4" eb="7">
      <t>スイサンギョウ</t>
    </rPh>
    <phoneticPr fontId="1"/>
  </si>
  <si>
    <t>製造業</t>
    <rPh sb="0" eb="3">
      <t>セイゾウギョウ</t>
    </rPh>
    <phoneticPr fontId="1"/>
  </si>
  <si>
    <t>３．製造業</t>
    <rPh sb="2" eb="5">
      <t>セイゾウギョウ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</si>
  <si>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</si>
  <si>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９．情報通信業</t>
    <rPh sb="2" eb="4">
      <t>ジョウホウ</t>
    </rPh>
    <rPh sb="4" eb="7">
      <t>ツウシンギョウ</t>
    </rPh>
    <phoneticPr fontId="1"/>
  </si>
  <si>
    <t>建設業</t>
    <rPh sb="0" eb="3">
      <t>ケンセツギョウ</t>
    </rPh>
    <phoneticPr fontId="1"/>
  </si>
  <si>
    <t>５．建設業</t>
    <rPh sb="2" eb="5">
      <t>ケンセツギョウ</t>
    </rPh>
    <phoneticPr fontId="1"/>
  </si>
  <si>
    <t>金融・保険業</t>
    <rPh sb="0" eb="2">
      <t>キンユウ</t>
    </rPh>
    <rPh sb="3" eb="6">
      <t>ホケンギョウ</t>
    </rPh>
    <phoneticPr fontId="1"/>
  </si>
  <si>
    <t>10.金融・保険業</t>
    <rPh sb="3" eb="5">
      <t>キンユウ</t>
    </rPh>
    <rPh sb="6" eb="9">
      <t>ホケンギョウ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</si>
  <si>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</si>
  <si>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６．卸売・小売業</t>
    <rPh sb="2" eb="4">
      <t>オロシウリ</t>
    </rPh>
    <rPh sb="5" eb="8">
      <t>コウリギョウ</t>
    </rPh>
    <phoneticPr fontId="1"/>
  </si>
  <si>
    <t>運輸・郵便業</t>
    <rPh sb="0" eb="2">
      <t>ウンユ</t>
    </rPh>
    <rPh sb="3" eb="5">
      <t>ユウビン</t>
    </rPh>
    <phoneticPr fontId="1"/>
  </si>
  <si>
    <t>７．運輸・郵便業</t>
    <rPh sb="2" eb="4">
      <t>ウンユ</t>
    </rPh>
    <rPh sb="5" eb="7">
      <t>ユウビン</t>
    </rPh>
    <phoneticPr fontId="1"/>
  </si>
  <si>
    <t>（広義の）サービス業</t>
    <rPh sb="1" eb="3">
      <t>コウギ</t>
    </rPh>
    <rPh sb="9" eb="10">
      <t>ギョウ</t>
    </rPh>
    <phoneticPr fontId="8"/>
  </si>
  <si>
    <t>16.その他のサービス</t>
    <rPh sb="5" eb="6">
      <t>タ</t>
    </rPh>
    <phoneticPr fontId="1"/>
  </si>
  <si>
    <t>15.保健衛生・社会事業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1"/>
  </si>
  <si>
    <t>14.教育</t>
    <rPh sb="3" eb="5">
      <t>キョウイク</t>
    </rPh>
    <phoneticPr fontId="1"/>
  </si>
  <si>
    <t>12.専門・科学技術、業務支援サービス業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1"/>
  </si>
  <si>
    <t>８．宿泊・飲食サービス業</t>
    <rPh sb="2" eb="4">
      <t>シュクハク</t>
    </rPh>
    <rPh sb="5" eb="7">
      <t>インショク</t>
    </rPh>
    <rPh sb="11" eb="12">
      <t>ギョウ</t>
    </rPh>
    <phoneticPr fontId="1"/>
  </si>
  <si>
    <t>生産数</t>
    <rPh sb="0" eb="2">
      <t>セイサン</t>
    </rPh>
    <rPh sb="2" eb="3">
      <t>スウ</t>
    </rPh>
    <phoneticPr fontId="8"/>
  </si>
  <si>
    <t>中分類</t>
    <rPh sb="0" eb="3">
      <t>チュウブンルイ</t>
    </rPh>
    <phoneticPr fontId="8"/>
  </si>
  <si>
    <t>分類</t>
    <rPh sb="0" eb="2">
      <t>ブンルイ</t>
    </rPh>
    <phoneticPr fontId="8"/>
  </si>
  <si>
    <t>総計</t>
  </si>
  <si>
    <t>（広義の）サービス業 集計</t>
  </si>
  <si>
    <t>Rサービス業（他に分類されないも</t>
  </si>
  <si>
    <t>Q複合サービス事業</t>
  </si>
  <si>
    <t>P医療，福祉</t>
  </si>
  <si>
    <t>O教育，学習支援業</t>
  </si>
  <si>
    <t>N生活関連サービス業，娯楽業</t>
  </si>
  <si>
    <t>M宿泊業，飲食サービス業</t>
  </si>
  <si>
    <t>L学術研究，専門・技術サービス業</t>
  </si>
  <si>
    <t>不動産業，物品賃貸業 集計</t>
  </si>
  <si>
    <t>（控除）総資本形成に係る消費税</t>
  </si>
  <si>
    <t>不動産業，物品賃貸業</t>
    <phoneticPr fontId="8"/>
  </si>
  <si>
    <t>K不動産業，物品賃貸業</t>
  </si>
  <si>
    <t>輸入品に課される税・関税</t>
  </si>
  <si>
    <t>金融業，保険業 集計</t>
  </si>
  <si>
    <t>小計</t>
  </si>
  <si>
    <t>金融業，保険業</t>
    <phoneticPr fontId="8"/>
  </si>
  <si>
    <t>J金融業，保険業</t>
  </si>
  <si>
    <t>卸売業，小売業 集計</t>
  </si>
  <si>
    <t>卸売業，小売業</t>
    <phoneticPr fontId="8"/>
  </si>
  <si>
    <t>I卸売業，小売業</t>
  </si>
  <si>
    <t>運輸業，郵便業 集計</t>
  </si>
  <si>
    <t>公務</t>
  </si>
  <si>
    <t>運輸業，郵便業</t>
    <phoneticPr fontId="8"/>
  </si>
  <si>
    <t>H運輸業，郵便業</t>
  </si>
  <si>
    <t>情報通信業 集計</t>
  </si>
  <si>
    <t>情報通信業</t>
    <phoneticPr fontId="8"/>
  </si>
  <si>
    <t>G情報通信業</t>
  </si>
  <si>
    <t>電気・ガス・熱供給・水道業 集計</t>
  </si>
  <si>
    <t>電気・ガス・熱供給・水道業</t>
    <phoneticPr fontId="8"/>
  </si>
  <si>
    <t>F電気・ガス・熱供給・水道業</t>
  </si>
  <si>
    <t>製造業 集計</t>
  </si>
  <si>
    <t>製造業</t>
    <phoneticPr fontId="8"/>
  </si>
  <si>
    <t>E製造業</t>
  </si>
  <si>
    <t>建設業 集計</t>
  </si>
  <si>
    <t>建設業</t>
    <phoneticPr fontId="8"/>
  </si>
  <si>
    <t>D建設業</t>
  </si>
  <si>
    <t>電気・ガス・水道・廃棄物処理業</t>
  </si>
  <si>
    <t>その他 集計</t>
  </si>
  <si>
    <t>C鉱業，採石業，砂利採取業</t>
  </si>
  <si>
    <t>鉱業</t>
  </si>
  <si>
    <t>B漁業</t>
  </si>
  <si>
    <t>農林水産業</t>
  </si>
  <si>
    <t>A農業，林業</t>
  </si>
  <si>
    <t>　</t>
    <phoneticPr fontId="8"/>
  </si>
  <si>
    <t>ｻｰﾋﾞｽ業（他に分類
されないもの）</t>
    <phoneticPr fontId="8"/>
  </si>
  <si>
    <t>複合ｻｰﾋﾞｽ
事業</t>
    <rPh sb="0" eb="2">
      <t>フクゴウ</t>
    </rPh>
    <rPh sb="8" eb="9">
      <t>ジ</t>
    </rPh>
    <rPh sb="9" eb="10">
      <t>ギョウ</t>
    </rPh>
    <phoneticPr fontId="8"/>
  </si>
  <si>
    <t>教育，学習
支援業</t>
    <phoneticPr fontId="8"/>
  </si>
  <si>
    <t>生活関連ｻｰﾋﾞｽ業，
娯楽業</t>
    <phoneticPr fontId="8"/>
  </si>
  <si>
    <t>学術研究，
専門・技術
ｻｰﾋﾞｽ業</t>
    <phoneticPr fontId="8"/>
  </si>
  <si>
    <t>医療，福祉</t>
    <phoneticPr fontId="8"/>
  </si>
  <si>
    <t>宿泊業，
飲食
ｻｰﾋﾞｽ業</t>
    <phoneticPr fontId="8"/>
  </si>
  <si>
    <t>(広義の)サー
ビス業内訳</t>
    <rPh sb="1" eb="3">
      <t>コウギ</t>
    </rPh>
    <rPh sb="10" eb="11">
      <t>ギョウ</t>
    </rPh>
    <rPh sb="11" eb="13">
      <t>ウチワケ</t>
    </rPh>
    <phoneticPr fontId="8"/>
  </si>
  <si>
    <t>（広義の）ｻｰﾋﾞｽ業</t>
    <rPh sb="1" eb="3">
      <t>コウギ</t>
    </rPh>
    <rPh sb="10" eb="11">
      <t>ギョウ</t>
    </rPh>
    <phoneticPr fontId="8"/>
  </si>
  <si>
    <t>電気・ガス
・熱供給・
水道業</t>
    <phoneticPr fontId="8"/>
  </si>
  <si>
    <t>不動産業，
物品賃貸業</t>
    <phoneticPr fontId="8"/>
  </si>
  <si>
    <t>金融・保険業</t>
    <phoneticPr fontId="8"/>
  </si>
  <si>
    <t>運輸業，
郵便業</t>
    <phoneticPr fontId="8"/>
  </si>
  <si>
    <t>建設業</t>
    <phoneticPr fontId="8"/>
  </si>
  <si>
    <t>情報
通信業</t>
    <phoneticPr fontId="8"/>
  </si>
  <si>
    <t>製造業</t>
    <phoneticPr fontId="8"/>
  </si>
  <si>
    <t>卸売・
小売業</t>
    <phoneticPr fontId="8"/>
  </si>
  <si>
    <t>産業別に見た従業者数と市内総生産（名目）の構成比比較 [大阪市]</t>
  </si>
  <si>
    <t>労働生産性</t>
    <rPh sb="0" eb="2">
      <t>ロウドウ</t>
    </rPh>
    <rPh sb="2" eb="5">
      <t>セイサンセイ</t>
    </rPh>
    <phoneticPr fontId="8"/>
  </si>
  <si>
    <t>市内総生産（百万円）</t>
    <rPh sb="0" eb="2">
      <t>シナイ</t>
    </rPh>
    <rPh sb="2" eb="5">
      <t>ソウセイサン</t>
    </rPh>
    <rPh sb="6" eb="9">
      <t>ヒャクマンエン</t>
    </rPh>
    <phoneticPr fontId="8"/>
  </si>
  <si>
    <t>従業者数
(人)</t>
    <rPh sb="0" eb="3">
      <t>ジュウギョウシャ</t>
    </rPh>
    <rPh sb="3" eb="4">
      <t>スウ</t>
    </rPh>
    <rPh sb="6" eb="7">
      <t>ニン</t>
    </rPh>
    <phoneticPr fontId="8"/>
  </si>
  <si>
    <t>市内総生産
(18兆9,209億円)</t>
    <rPh sb="9" eb="10">
      <t>チョウ</t>
    </rPh>
    <rPh sb="15" eb="17">
      <t>オクエン</t>
    </rPh>
    <phoneticPr fontId="8"/>
  </si>
  <si>
    <t>従業者数
(221万人)</t>
    <rPh sb="0" eb="3">
      <t>ジュウギョウシャ</t>
    </rPh>
    <rPh sb="3" eb="4">
      <t>スウ</t>
    </rPh>
    <rPh sb="9" eb="11">
      <t>マンニン</t>
    </rPh>
    <phoneticPr fontId="8"/>
  </si>
  <si>
    <t>（単位：％）</t>
    <rPh sb="1" eb="3">
      <t>タンイ</t>
    </rPh>
    <phoneticPr fontId="8"/>
  </si>
  <si>
    <t>Ⅰ－２－３　産業別に見た従業者数と市内総生産（名目）の構成比比較［大阪市］</t>
    <rPh sb="6" eb="8">
      <t>サンギョウ</t>
    </rPh>
    <rPh sb="8" eb="9">
      <t>ベツ</t>
    </rPh>
    <rPh sb="10" eb="11">
      <t>ミ</t>
    </rPh>
    <rPh sb="12" eb="15">
      <t>ジュウギョウシャ</t>
    </rPh>
    <rPh sb="15" eb="16">
      <t>スウ</t>
    </rPh>
    <rPh sb="17" eb="19">
      <t>シナイ</t>
    </rPh>
    <rPh sb="19" eb="22">
      <t>ソウセイサン</t>
    </rPh>
    <rPh sb="23" eb="25">
      <t>メイモク</t>
    </rPh>
    <rPh sb="27" eb="30">
      <t>コウセイヒ</t>
    </rPh>
    <rPh sb="30" eb="32">
      <t>ヒカク</t>
    </rPh>
    <rPh sb="33" eb="35">
      <t>オオサカ</t>
    </rPh>
    <rPh sb="35" eb="36">
      <t>シ</t>
    </rPh>
    <phoneticPr fontId="8"/>
  </si>
  <si>
    <t>平均</t>
    <rPh sb="0" eb="2">
      <t>ヘイキン</t>
    </rPh>
    <phoneticPr fontId="8"/>
  </si>
  <si>
    <t>R サービス業（他に分類されないもの）</t>
  </si>
  <si>
    <t>-</t>
    <phoneticPr fontId="8"/>
  </si>
  <si>
    <t>Q 複合サービス事業</t>
  </si>
  <si>
    <t>（日本標準産業分類と経済活動別分類を比較し、N, Q, Rを合計したものを「その他のサービス」とした。）</t>
    <rPh sb="40" eb="41">
      <t>タ</t>
    </rPh>
    <phoneticPr fontId="8"/>
  </si>
  <si>
    <t>N 生活関連サービス業，娯楽業</t>
  </si>
  <si>
    <t>-</t>
    <phoneticPr fontId="8"/>
  </si>
  <si>
    <t>P 医療，福祉</t>
  </si>
  <si>
    <t>O 教育，学習支援業</t>
  </si>
  <si>
    <t>L 学術研究，専門・技術サービス業</t>
  </si>
  <si>
    <t>K 不動産業，物品賃貸業</t>
  </si>
  <si>
    <t>J 金融業，保険業</t>
  </si>
  <si>
    <t>G 情報通信業</t>
  </si>
  <si>
    <r>
      <t>（サービス業=M+L+公務</t>
    </r>
    <r>
      <rPr>
        <sz val="11"/>
        <rFont val="ＭＳ Ｐゴシック"/>
        <family val="3"/>
        <charset val="128"/>
      </rPr>
      <t>?+O+P+N+Q+R）</t>
    </r>
    <rPh sb="11" eb="13">
      <t>コウム</t>
    </rPh>
    <phoneticPr fontId="8"/>
  </si>
  <si>
    <t>M 宿泊業，飲食サービス業</t>
    <phoneticPr fontId="8"/>
  </si>
  <si>
    <t>H 運輸業，郵便業</t>
  </si>
  <si>
    <t>I 卸売業，小売業</t>
  </si>
  <si>
    <t>D 建設業</t>
  </si>
  <si>
    <t>F 電気・ガス・熱供給・水道業</t>
  </si>
  <si>
    <t>E 製造業</t>
  </si>
  <si>
    <t>鉱業</t>
    <phoneticPr fontId="8"/>
  </si>
  <si>
    <t>C 鉱業，採石業，砂利採取業</t>
  </si>
  <si>
    <t>農林水産業</t>
    <rPh sb="0" eb="2">
      <t>ノウリン</t>
    </rPh>
    <rPh sb="2" eb="5">
      <t>スイサンギョウ</t>
    </rPh>
    <phoneticPr fontId="8"/>
  </si>
  <si>
    <t>A～B 農林漁業</t>
  </si>
  <si>
    <t>従業員数</t>
    <rPh sb="0" eb="3">
      <t>ジュウギョウイン</t>
    </rPh>
    <rPh sb="3" eb="4">
      <t>スウ</t>
    </rPh>
    <phoneticPr fontId="8"/>
  </si>
  <si>
    <t>13.公務</t>
  </si>
  <si>
    <t>サービス業</t>
    <rPh sb="4" eb="5">
      <t>ギョウ</t>
    </rPh>
    <phoneticPr fontId="8"/>
  </si>
  <si>
    <t>（サービス業）</t>
    <phoneticPr fontId="8"/>
  </si>
  <si>
    <t>（サービス業）</t>
    <phoneticPr fontId="8"/>
  </si>
  <si>
    <t>（サービス業）</t>
    <phoneticPr fontId="8"/>
  </si>
  <si>
    <t>（サービス業）</t>
    <phoneticPr fontId="8"/>
  </si>
  <si>
    <t>11.不動産業</t>
  </si>
  <si>
    <t>10.金融・保険業</t>
  </si>
  <si>
    <t>９．情報通信業</t>
  </si>
  <si>
    <t>７．運輸・郵便業</t>
  </si>
  <si>
    <t>６．卸売・小売業</t>
  </si>
  <si>
    <t>５．建設業</t>
  </si>
  <si>
    <t>４．電気・ガス・水道・廃棄物処理業</t>
  </si>
  <si>
    <t>３．製造業</t>
  </si>
  <si>
    <t>鉱業</t>
    <phoneticPr fontId="8"/>
  </si>
  <si>
    <t>２．鉱業</t>
  </si>
  <si>
    <t>１．農林水産業</t>
  </si>
  <si>
    <t>生産額（2005年基準）</t>
    <rPh sb="0" eb="3">
      <t>セイサンガク</t>
    </rPh>
    <rPh sb="8" eb="9">
      <t>ネン</t>
    </rPh>
    <rPh sb="9" eb="11">
      <t>キジュン</t>
    </rPh>
    <phoneticPr fontId="8"/>
  </si>
  <si>
    <t>（サービス業=8+12+13+14+15+16）</t>
    <phoneticPr fontId="8"/>
  </si>
  <si>
    <t>生産額（2011年基準）</t>
    <rPh sb="0" eb="3">
      <t>セイサンガク</t>
    </rPh>
    <rPh sb="8" eb="9">
      <t>ネン</t>
    </rPh>
    <rPh sb="9" eb="11">
      <t>キジュン</t>
    </rPh>
    <phoneticPr fontId="8"/>
  </si>
  <si>
    <t>その他のサービス</t>
    <phoneticPr fontId="8"/>
  </si>
  <si>
    <t>保健衛生・社会事業</t>
    <phoneticPr fontId="8"/>
  </si>
  <si>
    <t>教育</t>
    <phoneticPr fontId="8"/>
  </si>
  <si>
    <t>専門・科学技術、業務支援サービス業</t>
    <phoneticPr fontId="8"/>
  </si>
  <si>
    <t>不動産業</t>
    <phoneticPr fontId="8"/>
  </si>
  <si>
    <t>　　</t>
    <phoneticPr fontId="8"/>
  </si>
  <si>
    <t>金融・保険業</t>
    <phoneticPr fontId="8"/>
  </si>
  <si>
    <t>情報通信業</t>
    <phoneticPr fontId="8"/>
  </si>
  <si>
    <t>宿泊・飲食サービス業</t>
    <phoneticPr fontId="8"/>
  </si>
  <si>
    <t>宿泊・飲食サービス業</t>
    <phoneticPr fontId="8"/>
  </si>
  <si>
    <t>運輸・郵便業</t>
    <phoneticPr fontId="8"/>
  </si>
  <si>
    <t>運輸・郵便業</t>
    <phoneticPr fontId="8"/>
  </si>
  <si>
    <t>卸売・小売業</t>
    <phoneticPr fontId="8"/>
  </si>
  <si>
    <t>卸売・小売業</t>
    <phoneticPr fontId="8"/>
  </si>
  <si>
    <t>建設業</t>
    <phoneticPr fontId="8"/>
  </si>
  <si>
    <t>建設業</t>
    <phoneticPr fontId="8"/>
  </si>
  <si>
    <t>電気・ガス・水道・廃棄物処理業</t>
    <phoneticPr fontId="8"/>
  </si>
  <si>
    <t>電気・ガス・水道・廃棄物処理業</t>
    <phoneticPr fontId="8"/>
  </si>
  <si>
    <t>製造業</t>
    <phoneticPr fontId="8"/>
  </si>
  <si>
    <t>製造業</t>
    <phoneticPr fontId="8"/>
  </si>
  <si>
    <t>鉱業</t>
    <phoneticPr fontId="8"/>
  </si>
  <si>
    <t>農林水産業</t>
    <phoneticPr fontId="8"/>
  </si>
  <si>
    <t>2015年度</t>
  </si>
  <si>
    <t>2014年度</t>
  </si>
  <si>
    <t>2013年度</t>
  </si>
  <si>
    <t>その他のサービス</t>
    <phoneticPr fontId="8"/>
  </si>
  <si>
    <t>宿泊・飲食サービス業</t>
    <phoneticPr fontId="8"/>
  </si>
  <si>
    <t>農林水産業</t>
    <phoneticPr fontId="8"/>
  </si>
  <si>
    <t>保健衛生・社会事業</t>
    <phoneticPr fontId="8"/>
  </si>
  <si>
    <t>製造業</t>
    <phoneticPr fontId="8"/>
  </si>
  <si>
    <t>　　</t>
    <phoneticPr fontId="8"/>
  </si>
  <si>
    <t>卸売・小売業</t>
    <phoneticPr fontId="8"/>
  </si>
  <si>
    <t>教育</t>
    <phoneticPr fontId="8"/>
  </si>
  <si>
    <t>運輸業</t>
    <phoneticPr fontId="8"/>
  </si>
  <si>
    <t>金融・保険業</t>
    <phoneticPr fontId="8"/>
  </si>
  <si>
    <t>鉱業</t>
    <phoneticPr fontId="8"/>
  </si>
  <si>
    <t>情報通信業</t>
    <phoneticPr fontId="8"/>
  </si>
  <si>
    <t>不動産業</t>
    <phoneticPr fontId="8"/>
  </si>
  <si>
    <t>専門・科学技術、業務支援サービス業</t>
    <phoneticPr fontId="8"/>
  </si>
  <si>
    <t>電気・ガス・水道・廃棄物処理業</t>
    <phoneticPr fontId="8"/>
  </si>
  <si>
    <t>労働生産性（並び替え）</t>
    <rPh sb="0" eb="2">
      <t>ロウドウ</t>
    </rPh>
    <rPh sb="2" eb="5">
      <t>セイサンセイ</t>
    </rPh>
    <phoneticPr fontId="8"/>
  </si>
  <si>
    <t>グラフ作成用</t>
    <rPh sb="3" eb="6">
      <t>サクセイヨウ</t>
    </rPh>
    <phoneticPr fontId="8"/>
  </si>
  <si>
    <t>産業別の労働生産性（生産額＜名目＞ベース） [ 大阪市 ]</t>
    <phoneticPr fontId="8"/>
  </si>
  <si>
    <t>Ⅰ－２－４　産業別の労働生産性（生産額（名目）ベース）［大阪市］</t>
    <rPh sb="6" eb="8">
      <t>サンギョウ</t>
    </rPh>
    <rPh sb="8" eb="9">
      <t>ベツ</t>
    </rPh>
    <rPh sb="10" eb="12">
      <t>ロウドウ</t>
    </rPh>
    <rPh sb="12" eb="15">
      <t>セイサンセイ</t>
    </rPh>
    <rPh sb="16" eb="19">
      <t>セイサンガク</t>
    </rPh>
    <rPh sb="20" eb="22">
      <t>メイモク</t>
    </rPh>
    <rPh sb="28" eb="30">
      <t>オオサカ</t>
    </rPh>
    <rPh sb="30" eb="31">
      <t>シ</t>
    </rPh>
    <phoneticPr fontId="8"/>
  </si>
  <si>
    <t>　　　</t>
    <phoneticPr fontId="8"/>
  </si>
  <si>
    <t>注:※1　事業内容など不詳を含まない</t>
    <rPh sb="5" eb="7">
      <t>ジギョウ</t>
    </rPh>
    <rPh sb="7" eb="9">
      <t>ナイヨウ</t>
    </rPh>
    <rPh sb="11" eb="13">
      <t>フショウ</t>
    </rPh>
    <rPh sb="14" eb="15">
      <t>フク</t>
    </rPh>
    <phoneticPr fontId="16"/>
  </si>
  <si>
    <t>近畿全体</t>
    <rPh sb="0" eb="2">
      <t>キンキ</t>
    </rPh>
    <rPh sb="2" eb="4">
      <t>ゼンタイ</t>
    </rPh>
    <phoneticPr fontId="16"/>
  </si>
  <si>
    <t>その他</t>
    <rPh sb="2" eb="3">
      <t>タ</t>
    </rPh>
    <phoneticPr fontId="16"/>
  </si>
  <si>
    <t>大阪府（大阪市を除く）</t>
    <rPh sb="0" eb="3">
      <t>オオサカフ</t>
    </rPh>
    <rPh sb="4" eb="7">
      <t>オオサカシ</t>
    </rPh>
    <rPh sb="8" eb="9">
      <t>ノゾ</t>
    </rPh>
    <phoneticPr fontId="16"/>
  </si>
  <si>
    <t>大阪市</t>
    <rPh sb="0" eb="3">
      <t>オオサカシ</t>
    </rPh>
    <phoneticPr fontId="16"/>
  </si>
  <si>
    <t>情報通信業
売上高(15年）</t>
    <rPh sb="0" eb="2">
      <t>ジョウホウ</t>
    </rPh>
    <rPh sb="2" eb="5">
      <t>ツウシンギョウ</t>
    </rPh>
    <rPh sb="6" eb="8">
      <t>ウリアゲ</t>
    </rPh>
    <rPh sb="8" eb="9">
      <t>ダカ</t>
    </rPh>
    <rPh sb="12" eb="13">
      <t>ネン</t>
    </rPh>
    <phoneticPr fontId="16"/>
  </si>
  <si>
    <t>卸売業販売額
(15年)</t>
    <rPh sb="2" eb="3">
      <t>ギョウ</t>
    </rPh>
    <phoneticPr fontId="8"/>
  </si>
  <si>
    <t>大企業数
（16年）</t>
    <rPh sb="0" eb="3">
      <t>ダイキギョウ</t>
    </rPh>
    <rPh sb="3" eb="4">
      <t>スウ</t>
    </rPh>
    <rPh sb="8" eb="9">
      <t>ネン</t>
    </rPh>
    <phoneticPr fontId="16"/>
  </si>
  <si>
    <t>従業者数
(16年)</t>
    <rPh sb="0" eb="1">
      <t>ジュウ</t>
    </rPh>
    <rPh sb="1" eb="4">
      <t>ギョウシャスウ</t>
    </rPh>
    <phoneticPr fontId="16"/>
  </si>
  <si>
    <t>事業所数
(16年)</t>
    <rPh sb="0" eb="3">
      <t>ジギョウショ</t>
    </rPh>
    <rPh sb="3" eb="4">
      <t>スウ</t>
    </rPh>
    <rPh sb="8" eb="9">
      <t>ネン</t>
    </rPh>
    <phoneticPr fontId="16"/>
  </si>
  <si>
    <t>域内総生産(名目)
（15年度）</t>
    <rPh sb="0" eb="2">
      <t>イキナイ</t>
    </rPh>
    <rPh sb="2" eb="5">
      <t>ソウセイサン</t>
    </rPh>
    <rPh sb="6" eb="8">
      <t>メイモク</t>
    </rPh>
    <rPh sb="13" eb="14">
      <t>ネン</t>
    </rPh>
    <rPh sb="14" eb="15">
      <t>ド</t>
    </rPh>
    <phoneticPr fontId="16"/>
  </si>
  <si>
    <t>昼間人口
（15年10月1日）</t>
    <rPh sb="0" eb="2">
      <t>チュウカン</t>
    </rPh>
    <rPh sb="2" eb="4">
      <t>ジンコウ</t>
    </rPh>
    <phoneticPr fontId="16"/>
  </si>
  <si>
    <t>人口
（2018年10月1日）</t>
    <rPh sb="0" eb="2">
      <t>ジンコウ</t>
    </rPh>
    <rPh sb="8" eb="9">
      <t>ネン</t>
    </rPh>
    <rPh sb="11" eb="12">
      <t>ガツ</t>
    </rPh>
    <rPh sb="13" eb="14">
      <t>ニチ</t>
    </rPh>
    <phoneticPr fontId="16"/>
  </si>
  <si>
    <t>単位：％</t>
    <rPh sb="0" eb="2">
      <t>タンイ</t>
    </rPh>
    <phoneticPr fontId="16"/>
  </si>
  <si>
    <t>大阪市の対近畿シェア</t>
    <rPh sb="0" eb="3">
      <t>オオサカシ</t>
    </rPh>
    <rPh sb="4" eb="5">
      <t>タイ</t>
    </rPh>
    <rPh sb="5" eb="7">
      <t>キンキ</t>
    </rPh>
    <phoneticPr fontId="16"/>
  </si>
  <si>
    <t xml:space="preserve">   和歌山県</t>
  </si>
  <si>
    <t xml:space="preserve">   奈良県</t>
  </si>
  <si>
    <t xml:space="preserve">   兵庫県</t>
  </si>
  <si>
    <t xml:space="preserve">   大阪府</t>
  </si>
  <si>
    <t xml:space="preserve">   京都府</t>
  </si>
  <si>
    <t xml:space="preserve">   滋賀県</t>
  </si>
  <si>
    <t>近畿</t>
  </si>
  <si>
    <t>大阪市</t>
    <phoneticPr fontId="16"/>
  </si>
  <si>
    <t>百万円</t>
    <rPh sb="0" eb="3">
      <t>ヒャクマンエン</t>
    </rPh>
    <phoneticPr fontId="16"/>
  </si>
  <si>
    <t>百万円</t>
  </si>
  <si>
    <t>社</t>
    <rPh sb="0" eb="1">
      <t>シャ</t>
    </rPh>
    <phoneticPr fontId="16"/>
  </si>
  <si>
    <t>人</t>
    <rPh sb="0" eb="1">
      <t>ニン</t>
    </rPh>
    <phoneticPr fontId="16"/>
  </si>
  <si>
    <t>カ所</t>
    <rPh sb="1" eb="2">
      <t>ショ</t>
    </rPh>
    <phoneticPr fontId="16"/>
  </si>
  <si>
    <t>情報通信業
売上高(2015年）</t>
    <rPh sb="0" eb="2">
      <t>ジョウホウ</t>
    </rPh>
    <rPh sb="2" eb="5">
      <t>ツウシンギョウ</t>
    </rPh>
    <rPh sb="6" eb="8">
      <t>ウリアゲ</t>
    </rPh>
    <rPh sb="8" eb="9">
      <t>ダカ</t>
    </rPh>
    <rPh sb="14" eb="15">
      <t>ネン</t>
    </rPh>
    <phoneticPr fontId="16"/>
  </si>
  <si>
    <t>卸売業販売額
(2015年)</t>
    <rPh sb="2" eb="3">
      <t>ギョウ</t>
    </rPh>
    <phoneticPr fontId="8"/>
  </si>
  <si>
    <t>大企業数
（2016年）</t>
    <rPh sb="0" eb="3">
      <t>ダイキギョウ</t>
    </rPh>
    <rPh sb="3" eb="4">
      <t>スウ</t>
    </rPh>
    <rPh sb="10" eb="11">
      <t>ネン</t>
    </rPh>
    <phoneticPr fontId="16"/>
  </si>
  <si>
    <t>従業者数
(2016年)</t>
    <rPh sb="0" eb="1">
      <t>ジュウ</t>
    </rPh>
    <rPh sb="1" eb="4">
      <t>ギョウシャスウ</t>
    </rPh>
    <phoneticPr fontId="16"/>
  </si>
  <si>
    <t>事業所数
(2016年)</t>
    <rPh sb="0" eb="3">
      <t>ジギョウショ</t>
    </rPh>
    <rPh sb="3" eb="4">
      <t>スウ</t>
    </rPh>
    <rPh sb="10" eb="11">
      <t>ネン</t>
    </rPh>
    <phoneticPr fontId="16"/>
  </si>
  <si>
    <t>域内総生産
（2015年度）</t>
    <rPh sb="0" eb="2">
      <t>イキナイ</t>
    </rPh>
    <rPh sb="2" eb="5">
      <t>ソウセイサン</t>
    </rPh>
    <rPh sb="11" eb="12">
      <t>ネン</t>
    </rPh>
    <rPh sb="12" eb="13">
      <t>ド</t>
    </rPh>
    <phoneticPr fontId="16"/>
  </si>
  <si>
    <t>昼間人口
（2015年
10月1日）</t>
    <rPh sb="0" eb="2">
      <t>チュウカン</t>
    </rPh>
    <rPh sb="2" eb="4">
      <t>ジンコウ</t>
    </rPh>
    <phoneticPr fontId="16"/>
  </si>
  <si>
    <t>人口
（2018年
10月1日）</t>
    <rPh sb="0" eb="2">
      <t>ジンコウ</t>
    </rPh>
    <rPh sb="8" eb="9">
      <t>ネン</t>
    </rPh>
    <rPh sb="12" eb="13">
      <t>ガツ</t>
    </rPh>
    <rPh sb="14" eb="15">
      <t>ニチ</t>
    </rPh>
    <phoneticPr fontId="16"/>
  </si>
  <si>
    <t>各種社会経済指標で見た大阪市の近畿内シェア[大阪市、大阪府]</t>
  </si>
  <si>
    <t>⑧</t>
    <phoneticPr fontId="8"/>
  </si>
  <si>
    <t>⑦</t>
    <phoneticPr fontId="8"/>
  </si>
  <si>
    <t>⑥</t>
    <phoneticPr fontId="8"/>
  </si>
  <si>
    <t>③</t>
    <phoneticPr fontId="8"/>
  </si>
  <si>
    <t>Ⅰ－３－１　各種社会経済指標で見た大阪市の近畿内シェア［大阪市、大阪府］</t>
    <rPh sb="6" eb="8">
      <t>カクシュ</t>
    </rPh>
    <rPh sb="8" eb="10">
      <t>シャカイ</t>
    </rPh>
    <rPh sb="10" eb="12">
      <t>ケイザイ</t>
    </rPh>
    <rPh sb="12" eb="14">
      <t>シヒョウ</t>
    </rPh>
    <rPh sb="15" eb="16">
      <t>ミ</t>
    </rPh>
    <rPh sb="17" eb="20">
      <t>オオサカシ</t>
    </rPh>
    <rPh sb="21" eb="23">
      <t>キンキ</t>
    </rPh>
    <rPh sb="23" eb="24">
      <t>ウチ</t>
    </rPh>
    <rPh sb="28" eb="30">
      <t>オオサカ</t>
    </rPh>
    <rPh sb="30" eb="31">
      <t>シ</t>
    </rPh>
    <rPh sb="32" eb="35">
      <t>オオサカフ</t>
    </rPh>
    <phoneticPr fontId="8"/>
  </si>
  <si>
    <t>経済活動別生産額（名目）で見た近畿内・大阪府内シェア[大阪市]</t>
  </si>
  <si>
    <t>2019年追加</t>
    <rPh sb="4" eb="5">
      <t>ネン</t>
    </rPh>
    <rPh sb="5" eb="7">
      <t>ツイカ</t>
    </rPh>
    <phoneticPr fontId="8"/>
  </si>
  <si>
    <t>*</t>
    <phoneticPr fontId="8"/>
  </si>
  <si>
    <t>県（市）内総生産</t>
    <rPh sb="0" eb="1">
      <t>ケン</t>
    </rPh>
    <rPh sb="2" eb="3">
      <t>シ</t>
    </rPh>
    <rPh sb="4" eb="5">
      <t>ナイ</t>
    </rPh>
    <rPh sb="5" eb="8">
      <t>ソウセイサン</t>
    </rPh>
    <phoneticPr fontId="8"/>
  </si>
  <si>
    <t>卸売・小売業</t>
    <phoneticPr fontId="8"/>
  </si>
  <si>
    <t>卸売・
小売業</t>
  </si>
  <si>
    <t>（控除）総資本形成に係る消費税</t>
    <phoneticPr fontId="8"/>
  </si>
  <si>
    <t>専門・科学技術支援</t>
    <rPh sb="0" eb="2">
      <t>センモン</t>
    </rPh>
    <rPh sb="3" eb="5">
      <t>カガク</t>
    </rPh>
    <rPh sb="5" eb="7">
      <t>ギジュツ</t>
    </rPh>
    <rPh sb="7" eb="9">
      <t>シエン</t>
    </rPh>
    <phoneticPr fontId="8"/>
  </si>
  <si>
    <t>専門・科学技術業務支援サービス業</t>
    <rPh sb="0" eb="2">
      <t>センモン</t>
    </rPh>
    <rPh sb="3" eb="5">
      <t>カガク</t>
    </rPh>
    <rPh sb="5" eb="7">
      <t>ギジュツ</t>
    </rPh>
    <rPh sb="7" eb="9">
      <t>ギョウム</t>
    </rPh>
    <rPh sb="9" eb="11">
      <t>シエン</t>
    </rPh>
    <rPh sb="15" eb="16">
      <t>ギョウ</t>
    </rPh>
    <phoneticPr fontId="8"/>
  </si>
  <si>
    <t xml:space="preserve">輸入税等 </t>
    <rPh sb="0" eb="3">
      <t>ユニュウゼイ</t>
    </rPh>
    <rPh sb="3" eb="4">
      <t>トウ</t>
    </rPh>
    <phoneticPr fontId="8"/>
  </si>
  <si>
    <t>金融・保険業</t>
    <phoneticPr fontId="8"/>
  </si>
  <si>
    <t>金融・
保険業</t>
  </si>
  <si>
    <t>公務除く生産額</t>
    <rPh sb="0" eb="2">
      <t>コウム</t>
    </rPh>
    <rPh sb="2" eb="3">
      <t>ノゾ</t>
    </rPh>
    <rPh sb="4" eb="7">
      <t>セイサンガク</t>
    </rPh>
    <phoneticPr fontId="8"/>
  </si>
  <si>
    <t>宿泊・飲食サービス業</t>
    <rPh sb="0" eb="2">
      <t>シュクハク</t>
    </rPh>
    <rPh sb="3" eb="5">
      <t>インショク</t>
    </rPh>
    <rPh sb="9" eb="10">
      <t>ギョウ</t>
    </rPh>
    <phoneticPr fontId="8"/>
  </si>
  <si>
    <t>市内総生産</t>
    <rPh sb="0" eb="2">
      <t>シナイ</t>
    </rPh>
    <rPh sb="2" eb="5">
      <t>ソウセイサン</t>
    </rPh>
    <phoneticPr fontId="8"/>
  </si>
  <si>
    <t>運輸・
郵便業</t>
  </si>
  <si>
    <t>その他のサービス</t>
    <rPh sb="2" eb="3">
      <t>タ</t>
    </rPh>
    <phoneticPr fontId="8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</si>
  <si>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8"/>
  </si>
  <si>
    <t>電気・ガス・水・廃棄物</t>
    <phoneticPr fontId="8"/>
  </si>
  <si>
    <t>電気・ガス・水道・廃棄物
処理業</t>
    <phoneticPr fontId="8"/>
  </si>
  <si>
    <t>電気・ガス・水道・廃棄物
処理業</t>
  </si>
  <si>
    <t>教育</t>
    <rPh sb="0" eb="2">
      <t>キョウイク</t>
    </rPh>
    <phoneticPr fontId="8"/>
  </si>
  <si>
    <t>対近畿
シェア</t>
    <rPh sb="0" eb="1">
      <t>タイ</t>
    </rPh>
    <rPh sb="1" eb="3">
      <t>キンキ</t>
    </rPh>
    <phoneticPr fontId="8"/>
  </si>
  <si>
    <t>対大阪府
シェア</t>
    <rPh sb="0" eb="1">
      <t>タイ</t>
    </rPh>
    <rPh sb="1" eb="4">
      <t>オオサカフ</t>
    </rPh>
    <phoneticPr fontId="8"/>
  </si>
  <si>
    <t>グラフ項目名称</t>
    <rPh sb="3" eb="5">
      <t>コウモク</t>
    </rPh>
    <rPh sb="5" eb="7">
      <t>メイショウ</t>
    </rPh>
    <phoneticPr fontId="8"/>
  </si>
  <si>
    <t>元データ項目名称</t>
    <rPh sb="0" eb="1">
      <t>モト</t>
    </rPh>
    <rPh sb="4" eb="6">
      <t>コウモク</t>
    </rPh>
    <rPh sb="6" eb="8">
      <t>メイショウ</t>
    </rPh>
    <phoneticPr fontId="8"/>
  </si>
  <si>
    <t>大阪市の対近畿シェア</t>
    <rPh sb="0" eb="3">
      <t>オオサカシ</t>
    </rPh>
    <rPh sb="4" eb="5">
      <t>タイ</t>
    </rPh>
    <rPh sb="5" eb="7">
      <t>キンキ</t>
    </rPh>
    <phoneticPr fontId="8"/>
  </si>
  <si>
    <t>大阪市の対大阪府シェア</t>
    <rPh sb="0" eb="3">
      <t>オオサカシ</t>
    </rPh>
    <rPh sb="4" eb="5">
      <t>タイ</t>
    </rPh>
    <rPh sb="5" eb="8">
      <t>オオサカフ</t>
    </rPh>
    <phoneticPr fontId="8"/>
  </si>
  <si>
    <t>近畿</t>
    <rPh sb="0" eb="2">
      <t>キンキ</t>
    </rPh>
    <phoneticPr fontId="45"/>
  </si>
  <si>
    <t>和歌山県</t>
  </si>
  <si>
    <t>奈良県</t>
  </si>
  <si>
    <t>兵庫県</t>
  </si>
  <si>
    <t>大阪府</t>
  </si>
  <si>
    <t>京都府</t>
  </si>
  <si>
    <t>滋賀県</t>
  </si>
  <si>
    <t>大阪市</t>
    <rPh sb="0" eb="2">
      <t>オオサカ</t>
    </rPh>
    <rPh sb="2" eb="3">
      <t>シ</t>
    </rPh>
    <phoneticPr fontId="45"/>
  </si>
  <si>
    <t>Ｃ／Ｊ</t>
    <phoneticPr fontId="8"/>
  </si>
  <si>
    <t>Ｃ／Ｆ</t>
    <phoneticPr fontId="8"/>
  </si>
  <si>
    <t>単位：％、百万円</t>
    <rPh sb="0" eb="2">
      <t>タンイ</t>
    </rPh>
    <rPh sb="5" eb="7">
      <t>ヒャクマン</t>
    </rPh>
    <rPh sb="7" eb="8">
      <t>エン</t>
    </rPh>
    <phoneticPr fontId="8"/>
  </si>
  <si>
    <t>Ⅰ－３－２　経済活動別生産額（名目）で見た近畿内・大阪府内シェア［大阪市］</t>
    <rPh sb="6" eb="8">
      <t>ケイザイ</t>
    </rPh>
    <rPh sb="8" eb="10">
      <t>カツドウ</t>
    </rPh>
    <rPh sb="10" eb="11">
      <t>ベツ</t>
    </rPh>
    <rPh sb="11" eb="14">
      <t>セイサンガク</t>
    </rPh>
    <rPh sb="15" eb="17">
      <t>メイモク</t>
    </rPh>
    <rPh sb="19" eb="20">
      <t>ミ</t>
    </rPh>
    <rPh sb="21" eb="23">
      <t>キンキ</t>
    </rPh>
    <rPh sb="23" eb="24">
      <t>ナイ</t>
    </rPh>
    <rPh sb="25" eb="27">
      <t>オオサカ</t>
    </rPh>
    <rPh sb="27" eb="29">
      <t>フナイ</t>
    </rPh>
    <rPh sb="33" eb="35">
      <t>オオサカ</t>
    </rPh>
    <rPh sb="35" eb="36">
      <t>シ</t>
    </rPh>
    <phoneticPr fontId="8"/>
  </si>
  <si>
    <t>資料：各自治体の「府民経済計算」および「県民経済計算」2015年度、大阪市「市民経済計算」15年度</t>
    <phoneticPr fontId="8"/>
  </si>
  <si>
    <t>合計（公務を含まない）</t>
  </si>
  <si>
    <t>経済活動別</t>
  </si>
  <si>
    <t>　（単位：億円）</t>
  </si>
  <si>
    <t>Ⅰ-3-３　経済活動別生産額（名目）の近畿圏他府県との比較［大阪市］</t>
    <rPh sb="15" eb="17">
      <t>メイモク</t>
    </rPh>
    <phoneticPr fontId="8"/>
  </si>
  <si>
    <t>百貨店販売額
（17年）</t>
    <rPh sb="0" eb="3">
      <t>ヒャッカテン</t>
    </rPh>
    <rPh sb="3" eb="5">
      <t>ハンバイ</t>
    </rPh>
    <rPh sb="5" eb="6">
      <t>ガク</t>
    </rPh>
    <rPh sb="10" eb="11">
      <t>ネン</t>
    </rPh>
    <phoneticPr fontId="8"/>
  </si>
  <si>
    <t>小売業販売額
（15年）</t>
    <rPh sb="0" eb="3">
      <t>コウリギョウ</t>
    </rPh>
    <rPh sb="3" eb="5">
      <t>ハンバイ</t>
    </rPh>
    <rPh sb="5" eb="6">
      <t>ガク</t>
    </rPh>
    <rPh sb="10" eb="11">
      <t>ネン</t>
    </rPh>
    <phoneticPr fontId="8"/>
  </si>
  <si>
    <t>小売業事業所数
（16年）</t>
    <rPh sb="0" eb="3">
      <t>コウリギョウ</t>
    </rPh>
    <rPh sb="3" eb="6">
      <t>ジギョウショ</t>
    </rPh>
    <rPh sb="6" eb="7">
      <t>スウ</t>
    </rPh>
    <rPh sb="11" eb="12">
      <t>ネン</t>
    </rPh>
    <phoneticPr fontId="8"/>
  </si>
  <si>
    <t>卸売業販売額
（15年）</t>
    <rPh sb="0" eb="3">
      <t>オロシウリギョウ</t>
    </rPh>
    <rPh sb="3" eb="5">
      <t>ハンバイ</t>
    </rPh>
    <rPh sb="5" eb="6">
      <t>ガク</t>
    </rPh>
    <rPh sb="10" eb="11">
      <t>ネン</t>
    </rPh>
    <phoneticPr fontId="8"/>
  </si>
  <si>
    <t>卸売業事業所数
（16年）</t>
    <rPh sb="0" eb="3">
      <t>オロシウリギョウ</t>
    </rPh>
    <rPh sb="3" eb="6">
      <t>ジギョウショ</t>
    </rPh>
    <rPh sb="6" eb="7">
      <t>スウ</t>
    </rPh>
    <rPh sb="11" eb="12">
      <t>ネン</t>
    </rPh>
    <phoneticPr fontId="8"/>
  </si>
  <si>
    <t>製造品出荷額等
（16年）</t>
    <rPh sb="0" eb="3">
      <t>セイゾウヒン</t>
    </rPh>
    <rPh sb="3" eb="5">
      <t>シュッカ</t>
    </rPh>
    <rPh sb="5" eb="7">
      <t>ガクトウ</t>
    </rPh>
    <rPh sb="11" eb="12">
      <t>ネン</t>
    </rPh>
    <phoneticPr fontId="8"/>
  </si>
  <si>
    <t>製造業事業所数
（16年）</t>
    <rPh sb="0" eb="2">
      <t>セイゾウ</t>
    </rPh>
    <rPh sb="3" eb="6">
      <t>ジギョウショ</t>
    </rPh>
    <rPh sb="6" eb="7">
      <t>スウ</t>
    </rPh>
    <rPh sb="8" eb="9">
      <t>バカズ</t>
    </rPh>
    <rPh sb="11" eb="12">
      <t>ネン</t>
    </rPh>
    <phoneticPr fontId="8"/>
  </si>
  <si>
    <t>全従業者数
（16年）</t>
    <rPh sb="0" eb="1">
      <t>ゼン</t>
    </rPh>
    <rPh sb="1" eb="2">
      <t>ジュウ</t>
    </rPh>
    <rPh sb="2" eb="5">
      <t>ギョウシャスウ</t>
    </rPh>
    <rPh sb="9" eb="10">
      <t>ネン</t>
    </rPh>
    <phoneticPr fontId="8"/>
  </si>
  <si>
    <t>全事業所数
（16年）</t>
    <rPh sb="0" eb="1">
      <t>ゼン</t>
    </rPh>
    <rPh sb="1" eb="4">
      <t>ジギョウショ</t>
    </rPh>
    <rPh sb="4" eb="5">
      <t>スウ</t>
    </rPh>
    <rPh sb="9" eb="10">
      <t>ネン</t>
    </rPh>
    <phoneticPr fontId="8"/>
  </si>
  <si>
    <t>人口
（2018年）</t>
    <rPh sb="0" eb="2">
      <t>ジンコウ</t>
    </rPh>
    <rPh sb="8" eb="9">
      <t>ネン</t>
    </rPh>
    <phoneticPr fontId="8"/>
  </si>
  <si>
    <t>－</t>
    <phoneticPr fontId="8"/>
  </si>
  <si>
    <t>－</t>
    <phoneticPr fontId="8"/>
  </si>
  <si>
    <t>面積
（17年）</t>
    <rPh sb="0" eb="2">
      <t>メンセキ</t>
    </rPh>
    <rPh sb="6" eb="7">
      <t>ネン</t>
    </rPh>
    <phoneticPr fontId="8"/>
  </si>
  <si>
    <t>名古屋市</t>
    <rPh sb="0" eb="4">
      <t>ナゴヤシ</t>
    </rPh>
    <phoneticPr fontId="8"/>
  </si>
  <si>
    <t>東京都区部 = 100</t>
    <rPh sb="0" eb="3">
      <t>トウキョウト</t>
    </rPh>
    <rPh sb="3" eb="5">
      <t>クブ</t>
    </rPh>
    <phoneticPr fontId="8"/>
  </si>
  <si>
    <t>東京都区部の1k㎡あたり数値を100とした指数</t>
    <rPh sb="0" eb="3">
      <t>トウキョウト</t>
    </rPh>
    <rPh sb="3" eb="5">
      <t>クブ</t>
    </rPh>
    <rPh sb="21" eb="23">
      <t>シスウ</t>
    </rPh>
    <phoneticPr fontId="8"/>
  </si>
  <si>
    <t>百貨店販売額（2017年）億円</t>
    <rPh sb="0" eb="3">
      <t>ヒャッカテン</t>
    </rPh>
    <rPh sb="3" eb="5">
      <t>ハンバイ</t>
    </rPh>
    <rPh sb="5" eb="6">
      <t>ガク</t>
    </rPh>
    <rPh sb="11" eb="12">
      <t>ネン</t>
    </rPh>
    <rPh sb="13" eb="14">
      <t>オク</t>
    </rPh>
    <rPh sb="14" eb="15">
      <t>エン</t>
    </rPh>
    <phoneticPr fontId="8"/>
  </si>
  <si>
    <t>小売業販売額（2015年）億円</t>
    <rPh sb="0" eb="3">
      <t>コウリギョウ</t>
    </rPh>
    <rPh sb="3" eb="5">
      <t>ハンバイ</t>
    </rPh>
    <rPh sb="5" eb="6">
      <t>ガク</t>
    </rPh>
    <rPh sb="11" eb="12">
      <t>ネン</t>
    </rPh>
    <rPh sb="13" eb="14">
      <t>オク</t>
    </rPh>
    <rPh sb="14" eb="15">
      <t>エン</t>
    </rPh>
    <phoneticPr fontId="8"/>
  </si>
  <si>
    <t>小売業事業所数（2016年）ヶ所</t>
    <rPh sb="0" eb="3">
      <t>コウリギョウ</t>
    </rPh>
    <rPh sb="3" eb="6">
      <t>ジギョウショ</t>
    </rPh>
    <rPh sb="6" eb="7">
      <t>スウ</t>
    </rPh>
    <rPh sb="12" eb="13">
      <t>ネン</t>
    </rPh>
    <rPh sb="15" eb="16">
      <t>ショ</t>
    </rPh>
    <phoneticPr fontId="8"/>
  </si>
  <si>
    <t>卸売業販売額（2015年）億円</t>
    <rPh sb="0" eb="3">
      <t>オロシウリギョウ</t>
    </rPh>
    <rPh sb="3" eb="5">
      <t>ハンバイ</t>
    </rPh>
    <rPh sb="5" eb="6">
      <t>ガク</t>
    </rPh>
    <rPh sb="11" eb="12">
      <t>ネン</t>
    </rPh>
    <rPh sb="13" eb="14">
      <t>オク</t>
    </rPh>
    <rPh sb="14" eb="15">
      <t>エン</t>
    </rPh>
    <phoneticPr fontId="8"/>
  </si>
  <si>
    <t>卸売業事業所数（2016年）ヶ所</t>
    <rPh sb="0" eb="3">
      <t>オロシウリギョウ</t>
    </rPh>
    <rPh sb="3" eb="6">
      <t>ジギョウショ</t>
    </rPh>
    <rPh sb="6" eb="7">
      <t>スウ</t>
    </rPh>
    <rPh sb="12" eb="13">
      <t>ネン</t>
    </rPh>
    <rPh sb="15" eb="16">
      <t>ショ</t>
    </rPh>
    <phoneticPr fontId="8"/>
  </si>
  <si>
    <t>製造品出荷額等（2016年）億円</t>
    <rPh sb="0" eb="3">
      <t>セイゾウヒン</t>
    </rPh>
    <rPh sb="3" eb="5">
      <t>シュッカ</t>
    </rPh>
    <rPh sb="5" eb="7">
      <t>ガクトウ</t>
    </rPh>
    <rPh sb="12" eb="13">
      <t>ネン</t>
    </rPh>
    <rPh sb="14" eb="15">
      <t>オク</t>
    </rPh>
    <rPh sb="15" eb="16">
      <t>エン</t>
    </rPh>
    <phoneticPr fontId="8"/>
  </si>
  <si>
    <t>製造業事業所数（2016年）カ所</t>
    <rPh sb="0" eb="2">
      <t>セイゾウ</t>
    </rPh>
    <rPh sb="3" eb="6">
      <t>ジギョウショ</t>
    </rPh>
    <rPh sb="6" eb="7">
      <t>スウ</t>
    </rPh>
    <rPh sb="7" eb="8">
      <t>バカズ</t>
    </rPh>
    <rPh sb="12" eb="13">
      <t>ネン</t>
    </rPh>
    <rPh sb="15" eb="16">
      <t>ショ</t>
    </rPh>
    <phoneticPr fontId="8"/>
  </si>
  <si>
    <t>従業者数（2016年）人</t>
    <rPh sb="0" eb="1">
      <t>ジュウ</t>
    </rPh>
    <rPh sb="1" eb="4">
      <t>ギョウシャスウ</t>
    </rPh>
    <rPh sb="9" eb="10">
      <t>ネン</t>
    </rPh>
    <rPh sb="11" eb="12">
      <t>ニン</t>
    </rPh>
    <phoneticPr fontId="8"/>
  </si>
  <si>
    <t>事業所数（2016年）カ所</t>
    <rPh sb="0" eb="3">
      <t>ジギョウショ</t>
    </rPh>
    <rPh sb="3" eb="4">
      <t>スウ</t>
    </rPh>
    <rPh sb="9" eb="10">
      <t>ネン</t>
    </rPh>
    <rPh sb="12" eb="13">
      <t>ショ</t>
    </rPh>
    <phoneticPr fontId="8"/>
  </si>
  <si>
    <t>人口（2018年）人</t>
    <rPh sb="0" eb="2">
      <t>ジンコウ</t>
    </rPh>
    <rPh sb="7" eb="8">
      <t>ネン</t>
    </rPh>
    <rPh sb="9" eb="10">
      <t>ニン</t>
    </rPh>
    <phoneticPr fontId="8"/>
  </si>
  <si>
    <t>－</t>
    <phoneticPr fontId="8"/>
  </si>
  <si>
    <t>面積（2017年）k㎡</t>
    <rPh sb="0" eb="2">
      <t>メンセキ</t>
    </rPh>
    <rPh sb="7" eb="8">
      <t>ネン</t>
    </rPh>
    <phoneticPr fontId="8"/>
  </si>
  <si>
    <t>東京都区部</t>
    <rPh sb="0" eb="3">
      <t>トウキョウト</t>
    </rPh>
    <rPh sb="3" eb="5">
      <t>クブ</t>
    </rPh>
    <phoneticPr fontId="8"/>
  </si>
  <si>
    <t>1k㎡あたり数値</t>
    <rPh sb="6" eb="8">
      <t>スウチ</t>
    </rPh>
    <phoneticPr fontId="8"/>
  </si>
  <si>
    <t>製造業事業所数（2016年）カ所</t>
    <rPh sb="0" eb="2">
      <t>セイゾウ</t>
    </rPh>
    <rPh sb="2" eb="3">
      <t>ギョウ</t>
    </rPh>
    <rPh sb="3" eb="6">
      <t>ジギョウショ</t>
    </rPh>
    <rPh sb="6" eb="7">
      <t>スウ</t>
    </rPh>
    <rPh sb="7" eb="8">
      <t>バカズ</t>
    </rPh>
    <rPh sb="12" eb="13">
      <t>ネン</t>
    </rPh>
    <rPh sb="15" eb="16">
      <t>ショ</t>
    </rPh>
    <phoneticPr fontId="8"/>
  </si>
  <si>
    <t>産業活動を示す指標の密度 [大阪市、東京都区部、名古屋市]</t>
  </si>
  <si>
    <t>実数</t>
    <rPh sb="0" eb="2">
      <t>ジッスウ</t>
    </rPh>
    <phoneticPr fontId="8"/>
  </si>
  <si>
    <t>Ⅰ－４－１　産業活動を示す指標の密度［大阪市、東京都区部、名古屋市］</t>
    <rPh sb="6" eb="8">
      <t>サンギョウ</t>
    </rPh>
    <rPh sb="8" eb="10">
      <t>カツドウ</t>
    </rPh>
    <rPh sb="11" eb="12">
      <t>シメ</t>
    </rPh>
    <rPh sb="13" eb="15">
      <t>シヒョウ</t>
    </rPh>
    <rPh sb="16" eb="18">
      <t>ミツド</t>
    </rPh>
    <rPh sb="19" eb="21">
      <t>オオサカ</t>
    </rPh>
    <rPh sb="21" eb="22">
      <t>シ</t>
    </rPh>
    <rPh sb="23" eb="25">
      <t>トウキョウ</t>
    </rPh>
    <rPh sb="25" eb="26">
      <t>ト</t>
    </rPh>
    <rPh sb="26" eb="28">
      <t>クブ</t>
    </rPh>
    <rPh sb="29" eb="32">
      <t>ナゴヤ</t>
    </rPh>
    <rPh sb="32" eb="33">
      <t>シ</t>
    </rPh>
    <phoneticPr fontId="8"/>
  </si>
  <si>
    <t>神戸市</t>
  </si>
  <si>
    <t>千葉市</t>
  </si>
  <si>
    <t>東京都区部</t>
  </si>
  <si>
    <t>名古屋市</t>
  </si>
  <si>
    <t>北九州市</t>
  </si>
  <si>
    <t>堺市</t>
    <rPh sb="0" eb="1">
      <t>サカイ</t>
    </rPh>
    <phoneticPr fontId="57"/>
  </si>
  <si>
    <t>川崎市</t>
  </si>
  <si>
    <t>課税総面積</t>
    <rPh sb="0" eb="2">
      <t>カゼイ</t>
    </rPh>
    <rPh sb="2" eb="5">
      <t>ソウメンセキ</t>
    </rPh>
    <phoneticPr fontId="8"/>
  </si>
  <si>
    <t>工業地区</t>
    <rPh sb="0" eb="2">
      <t>コウギョウ</t>
    </rPh>
    <rPh sb="2" eb="4">
      <t>チク</t>
    </rPh>
    <phoneticPr fontId="8"/>
  </si>
  <si>
    <t>商業地区</t>
    <rPh sb="0" eb="2">
      <t>ショウギョウ</t>
    </rPh>
    <rPh sb="2" eb="4">
      <t>チク</t>
    </rPh>
    <phoneticPr fontId="8"/>
  </si>
  <si>
    <t>工業地区</t>
  </si>
  <si>
    <t>商業地区</t>
  </si>
  <si>
    <t>課税総面積に占める商業地区＋工業地区の割合 [ 都市間比較 ]</t>
  </si>
  <si>
    <t>本表の数値は，固定資産税の課税対象となる評価面積である。したがって，国及び地方公共団体の所有する公用地，公衆用道路，保安林，学校用地及び社寺境内地等の課税対象外の土地は含まない。</t>
    <rPh sb="0" eb="2">
      <t>ホンヒョウ</t>
    </rPh>
    <rPh sb="3" eb="5">
      <t>スウチ</t>
    </rPh>
    <rPh sb="7" eb="9">
      <t>コテイ</t>
    </rPh>
    <rPh sb="9" eb="12">
      <t>シサンゼイ</t>
    </rPh>
    <rPh sb="13" eb="15">
      <t>カゼイ</t>
    </rPh>
    <rPh sb="15" eb="17">
      <t>タイショウ</t>
    </rPh>
    <rPh sb="20" eb="22">
      <t>ヒョウカ</t>
    </rPh>
    <rPh sb="22" eb="24">
      <t>メンセキ</t>
    </rPh>
    <rPh sb="34" eb="35">
      <t>クニ</t>
    </rPh>
    <rPh sb="35" eb="36">
      <t>オヨ</t>
    </rPh>
    <rPh sb="37" eb="39">
      <t>チホウ</t>
    </rPh>
    <rPh sb="39" eb="41">
      <t>コウキョウ</t>
    </rPh>
    <rPh sb="41" eb="43">
      <t>ダンタイ</t>
    </rPh>
    <rPh sb="44" eb="46">
      <t>ショユウ</t>
    </rPh>
    <rPh sb="48" eb="51">
      <t>コウヨウチ</t>
    </rPh>
    <rPh sb="52" eb="53">
      <t>コウ</t>
    </rPh>
    <phoneticPr fontId="57"/>
  </si>
  <si>
    <t>3．地目別有租地面積</t>
  </si>
  <si>
    <t>Ⅰ　土地及び気象</t>
  </si>
  <si>
    <t>－</t>
  </si>
  <si>
    <t>京都市</t>
  </si>
  <si>
    <t>+住宅地区</t>
    <phoneticPr fontId="8"/>
  </si>
  <si>
    <t>商工業地区</t>
    <rPh sb="0" eb="3">
      <t>ショウコウギョウ</t>
    </rPh>
    <rPh sb="3" eb="5">
      <t>チク</t>
    </rPh>
    <phoneticPr fontId="8"/>
  </si>
  <si>
    <t>うち軌道用地</t>
  </si>
  <si>
    <t>計</t>
  </si>
  <si>
    <t>その他</t>
  </si>
  <si>
    <t>住宅地区</t>
  </si>
  <si>
    <t>総数</t>
  </si>
  <si>
    <t>雑種地･鉱泉地
･牧場</t>
    <phoneticPr fontId="8"/>
  </si>
  <si>
    <t>池沼</t>
  </si>
  <si>
    <t>原野</t>
  </si>
  <si>
    <t>山林</t>
  </si>
  <si>
    <t>畑</t>
  </si>
  <si>
    <t>田</t>
  </si>
  <si>
    <t>宅地</t>
  </si>
  <si>
    <t>免税点以上の面積</t>
  </si>
  <si>
    <t>都市</t>
  </si>
  <si>
    <t xml:space="preserve">単位:ha  </t>
    <phoneticPr fontId="8"/>
  </si>
  <si>
    <t>土地利用の他都市比較</t>
    <rPh sb="0" eb="2">
      <t>トチ</t>
    </rPh>
    <rPh sb="2" eb="4">
      <t>リヨウ</t>
    </rPh>
    <rPh sb="5" eb="6">
      <t>タ</t>
    </rPh>
    <rPh sb="6" eb="8">
      <t>トシ</t>
    </rPh>
    <rPh sb="8" eb="10">
      <t>ヒカク</t>
    </rPh>
    <phoneticPr fontId="8"/>
  </si>
  <si>
    <t>Ⅰ－４－２　課税総面積に占める商業地区＋工業地区の割合［都市間比較］</t>
    <rPh sb="6" eb="8">
      <t>カゼイ</t>
    </rPh>
    <rPh sb="8" eb="11">
      <t>ソウメンセキ</t>
    </rPh>
    <rPh sb="12" eb="13">
      <t>シ</t>
    </rPh>
    <rPh sb="15" eb="17">
      <t>ショウギョウ</t>
    </rPh>
    <rPh sb="17" eb="19">
      <t>チク</t>
    </rPh>
    <rPh sb="20" eb="22">
      <t>コウギョウ</t>
    </rPh>
    <rPh sb="22" eb="24">
      <t>チク</t>
    </rPh>
    <rPh sb="25" eb="27">
      <t>ワリアイ</t>
    </rPh>
    <rPh sb="28" eb="31">
      <t>トシカン</t>
    </rPh>
    <rPh sb="31" eb="33">
      <t>ヒカク</t>
    </rPh>
    <phoneticPr fontId="8"/>
  </si>
  <si>
    <t>資料：総務省「経済センサス-活動調査」2016年</t>
    <rPh sb="14" eb="16">
      <t>カツドウ</t>
    </rPh>
    <rPh sb="16" eb="18">
      <t>チョウサ</t>
    </rPh>
    <rPh sb="23" eb="24">
      <t>ネン</t>
    </rPh>
    <phoneticPr fontId="8"/>
  </si>
  <si>
    <t>注：対象は外国の会社を除く会社の事業所</t>
    <phoneticPr fontId="8"/>
  </si>
  <si>
    <t>単独事業
所の割合</t>
    <rPh sb="7" eb="9">
      <t>ワリアイ</t>
    </rPh>
    <phoneticPr fontId="8"/>
  </si>
  <si>
    <t>支所・支社・支店の割合</t>
    <rPh sb="0" eb="2">
      <t>シショ</t>
    </rPh>
    <rPh sb="3" eb="5">
      <t>シシャ</t>
    </rPh>
    <rPh sb="6" eb="8">
      <t>シテン</t>
    </rPh>
    <rPh sb="9" eb="11">
      <t>ワリアイ</t>
    </rPh>
    <phoneticPr fontId="26"/>
  </si>
  <si>
    <t>本所・本社・本店の割合</t>
    <rPh sb="0" eb="1">
      <t>ホン</t>
    </rPh>
    <rPh sb="1" eb="2">
      <t>ショ</t>
    </rPh>
    <rPh sb="3" eb="5">
      <t>ホンシャ</t>
    </rPh>
    <rPh sb="6" eb="8">
      <t>ホンテン</t>
    </rPh>
    <rPh sb="9" eb="11">
      <t>ワリアイ</t>
    </rPh>
    <phoneticPr fontId="26"/>
  </si>
  <si>
    <t>小計</t>
    <rPh sb="0" eb="2">
      <t>ショウケイ</t>
    </rPh>
    <phoneticPr fontId="8"/>
  </si>
  <si>
    <t>支所・支社・
支店</t>
    <rPh sb="0" eb="2">
      <t>シショ</t>
    </rPh>
    <rPh sb="3" eb="5">
      <t>シシャ</t>
    </rPh>
    <rPh sb="7" eb="9">
      <t>シテン</t>
    </rPh>
    <phoneticPr fontId="26"/>
  </si>
  <si>
    <t>本所・本社・
本店</t>
    <rPh sb="0" eb="1">
      <t>ホン</t>
    </rPh>
    <rPh sb="1" eb="2">
      <t>ショ</t>
    </rPh>
    <rPh sb="3" eb="5">
      <t>ホンシャ</t>
    </rPh>
    <rPh sb="7" eb="9">
      <t>ホンテン</t>
    </rPh>
    <phoneticPr fontId="26"/>
  </si>
  <si>
    <t>単独事業所</t>
    <rPh sb="0" eb="2">
      <t>タンドク</t>
    </rPh>
    <rPh sb="2" eb="5">
      <t>ジギョウショ</t>
    </rPh>
    <phoneticPr fontId="26"/>
  </si>
  <si>
    <t>事業所の本社/支社/単独割合（都市間比較）</t>
  </si>
  <si>
    <t>本所・支所別事業所数</t>
    <rPh sb="0" eb="2">
      <t>ホンショ</t>
    </rPh>
    <rPh sb="3" eb="5">
      <t>シショ</t>
    </rPh>
    <rPh sb="5" eb="6">
      <t>ベツ</t>
    </rPh>
    <rPh sb="6" eb="9">
      <t>ジギョウショ</t>
    </rPh>
    <rPh sb="9" eb="10">
      <t>スウ</t>
    </rPh>
    <phoneticPr fontId="8"/>
  </si>
  <si>
    <t>民営事業所</t>
    <rPh sb="0" eb="2">
      <t>ミンエイ</t>
    </rPh>
    <rPh sb="2" eb="5">
      <t>ジギョウショ</t>
    </rPh>
    <phoneticPr fontId="8"/>
  </si>
  <si>
    <t>Ⅰ－４－３　事業所の本社/支社/単独の割合［都市間比較］</t>
    <rPh sb="6" eb="9">
      <t>ジギョウショ</t>
    </rPh>
    <rPh sb="10" eb="12">
      <t>ホンシャ</t>
    </rPh>
    <rPh sb="13" eb="15">
      <t>シシャ</t>
    </rPh>
    <rPh sb="16" eb="18">
      <t>タンドク</t>
    </rPh>
    <rPh sb="19" eb="21">
      <t>ワリアイ</t>
    </rPh>
    <rPh sb="22" eb="25">
      <t>トシカン</t>
    </rPh>
    <rPh sb="25" eb="27">
      <t>ヒカク</t>
    </rPh>
    <phoneticPr fontId="8"/>
  </si>
  <si>
    <t>資料：総務省「経済センサス－活動調査」2016年　　</t>
    <rPh sb="14" eb="16">
      <t>カツドウ</t>
    </rPh>
    <phoneticPr fontId="8"/>
  </si>
  <si>
    <t>　　　①の期首事業所数で除した値。</t>
    <phoneticPr fontId="8"/>
  </si>
  <si>
    <t>　　③廃業率の定義：②と同期間における廃業事業所数から年平均廃業事業所数を算出し、</t>
    <phoneticPr fontId="8"/>
  </si>
  <si>
    <t>　　②開業率の定義：2014年7月1日～ 16年6月1日の期間における開業事業所数から年平均開業事業所数を算出し、</t>
    <phoneticPr fontId="8"/>
  </si>
  <si>
    <t>　　①期首事業所数：2014年7月1日時点における事業所数であり、存続事業所数と廃業事業所数の合計。</t>
    <rPh sb="18" eb="19">
      <t>ニチ</t>
    </rPh>
    <phoneticPr fontId="8"/>
  </si>
  <si>
    <t>注：各用語の定義は次のとおり。</t>
    <rPh sb="0" eb="1">
      <t>チュウ</t>
    </rPh>
    <phoneticPr fontId="8"/>
  </si>
  <si>
    <t>年平均事業所開業率</t>
    <rPh sb="0" eb="3">
      <t>ネンヘイキン</t>
    </rPh>
    <rPh sb="3" eb="6">
      <t>ジギョウショ</t>
    </rPh>
    <rPh sb="6" eb="9">
      <t>カイギョウリツ</t>
    </rPh>
    <phoneticPr fontId="8"/>
  </si>
  <si>
    <t>年平均事業所廃業率</t>
    <rPh sb="0" eb="3">
      <t>ネンヘイキン</t>
    </rPh>
    <rPh sb="3" eb="6">
      <t>ジギョウショ</t>
    </rPh>
    <rPh sb="6" eb="9">
      <t>ハイギョウリツ</t>
    </rPh>
    <phoneticPr fontId="8"/>
  </si>
  <si>
    <t>横浜市</t>
    <rPh sb="0" eb="3">
      <t>ヨコハマシ</t>
    </rPh>
    <phoneticPr fontId="8"/>
  </si>
  <si>
    <t>東京都
区部</t>
    <rPh sb="0" eb="3">
      <t>トウキョウト</t>
    </rPh>
    <rPh sb="4" eb="6">
      <t>クブ</t>
    </rPh>
    <phoneticPr fontId="8"/>
  </si>
  <si>
    <t>廃業率</t>
    <rPh sb="0" eb="3">
      <t>ハイギョウリツ</t>
    </rPh>
    <phoneticPr fontId="8"/>
  </si>
  <si>
    <t>期首事業所数</t>
    <rPh sb="0" eb="2">
      <t>キシュ</t>
    </rPh>
    <rPh sb="2" eb="5">
      <t>ジギョウショ</t>
    </rPh>
    <rPh sb="5" eb="6">
      <t>スウ</t>
    </rPh>
    <phoneticPr fontId="8"/>
  </si>
  <si>
    <t>廃業事業所
数（年平均）</t>
    <rPh sb="0" eb="2">
      <t>ハイギョウ</t>
    </rPh>
    <rPh sb="2" eb="5">
      <t>ジギョウショ</t>
    </rPh>
    <rPh sb="6" eb="7">
      <t>スウ</t>
    </rPh>
    <rPh sb="8" eb="11">
      <t>ネンヘイキン</t>
    </rPh>
    <phoneticPr fontId="8"/>
  </si>
  <si>
    <t>廃業事業所数</t>
    <rPh sb="0" eb="2">
      <t>ハイギョウ</t>
    </rPh>
    <rPh sb="2" eb="5">
      <t>ジギョウショ</t>
    </rPh>
    <rPh sb="5" eb="6">
      <t>スウ</t>
    </rPh>
    <phoneticPr fontId="8"/>
  </si>
  <si>
    <t>③</t>
    <phoneticPr fontId="8"/>
  </si>
  <si>
    <t>開業率</t>
    <rPh sb="0" eb="3">
      <t>カイギョウリツ</t>
    </rPh>
    <phoneticPr fontId="8"/>
  </si>
  <si>
    <t>存続事業所数</t>
    <rPh sb="0" eb="2">
      <t>ソンゾク</t>
    </rPh>
    <rPh sb="2" eb="5">
      <t>ジギョウショ</t>
    </rPh>
    <rPh sb="5" eb="6">
      <t>スウ</t>
    </rPh>
    <phoneticPr fontId="8"/>
  </si>
  <si>
    <t>開業事業所
数（年平均）</t>
    <rPh sb="0" eb="2">
      <t>カイギョウ</t>
    </rPh>
    <rPh sb="2" eb="5">
      <t>ジギョウショ</t>
    </rPh>
    <rPh sb="6" eb="7">
      <t>スウ</t>
    </rPh>
    <rPh sb="8" eb="11">
      <t>ネンヘイキン</t>
    </rPh>
    <phoneticPr fontId="8"/>
  </si>
  <si>
    <t>新設事業所数</t>
    <rPh sb="0" eb="2">
      <t>シンセツ</t>
    </rPh>
    <rPh sb="2" eb="5">
      <t>ジギョウショ</t>
    </rPh>
    <rPh sb="5" eb="6">
      <t>スウ</t>
    </rPh>
    <phoneticPr fontId="8"/>
  </si>
  <si>
    <t>②</t>
    <phoneticPr fontId="8"/>
  </si>
  <si>
    <t>名古屋
市</t>
    <rPh sb="0" eb="3">
      <t>ナゴヤ</t>
    </rPh>
    <rPh sb="4" eb="5">
      <t>シ</t>
    </rPh>
    <phoneticPr fontId="8"/>
  </si>
  <si>
    <t>開廃業率</t>
    <rPh sb="0" eb="1">
      <t>カイ</t>
    </rPh>
    <rPh sb="1" eb="4">
      <t>ハイギョウリツ</t>
    </rPh>
    <phoneticPr fontId="8"/>
  </si>
  <si>
    <t>①</t>
    <phoneticPr fontId="8"/>
  </si>
  <si>
    <t>Ⅰ－４－４　事業所の開業率、廃業率［都市間比較］</t>
    <rPh sb="6" eb="9">
      <t>ジギョウショ</t>
    </rPh>
    <rPh sb="10" eb="12">
      <t>カイギョウ</t>
    </rPh>
    <rPh sb="12" eb="13">
      <t>リツ</t>
    </rPh>
    <rPh sb="14" eb="17">
      <t>ハイギョウリツ</t>
    </rPh>
    <rPh sb="18" eb="21">
      <t>トシカン</t>
    </rPh>
    <rPh sb="21" eb="23">
      <t>ヒカク</t>
    </rPh>
    <phoneticPr fontId="8"/>
  </si>
  <si>
    <t>財貨・サービスの
移出入ほか</t>
    <phoneticPr fontId="57"/>
  </si>
  <si>
    <t>公的資本
資本形成</t>
    <rPh sb="0" eb="1">
      <t>コウテキ</t>
    </rPh>
    <rPh sb="1" eb="3">
      <t>シホン</t>
    </rPh>
    <phoneticPr fontId="16"/>
  </si>
  <si>
    <t>民間企業設備
資本形成</t>
    <rPh sb="0" eb="2">
      <t>ミンカン</t>
    </rPh>
    <rPh sb="7" eb="9">
      <t>シホン</t>
    </rPh>
    <rPh sb="9" eb="11">
      <t>ケイセイ</t>
    </rPh>
    <phoneticPr fontId="16"/>
  </si>
  <si>
    <t>民間住宅
資本形成</t>
    <rPh sb="1" eb="3">
      <t>ジュウタク</t>
    </rPh>
    <rPh sb="4" eb="6">
      <t>シホン</t>
    </rPh>
    <rPh sb="6" eb="8">
      <t>ケイセイ</t>
    </rPh>
    <phoneticPr fontId="16"/>
  </si>
  <si>
    <t>政府最終
消費支出</t>
    <phoneticPr fontId="16"/>
  </si>
  <si>
    <t>民間最終
消費支出</t>
    <phoneticPr fontId="16"/>
  </si>
  <si>
    <t>福岡市</t>
    <rPh sb="0" eb="2">
      <t>フクオカ</t>
    </rPh>
    <rPh sb="2" eb="3">
      <t>シ</t>
    </rPh>
    <phoneticPr fontId="16"/>
  </si>
  <si>
    <t>神戸市</t>
    <rPh sb="0" eb="2">
      <t>コウベ</t>
    </rPh>
    <rPh sb="2" eb="3">
      <t>シ</t>
    </rPh>
    <phoneticPr fontId="16"/>
  </si>
  <si>
    <t>京都市</t>
    <rPh sb="0" eb="2">
      <t>キョウト</t>
    </rPh>
    <rPh sb="2" eb="3">
      <t>シ</t>
    </rPh>
    <phoneticPr fontId="16"/>
  </si>
  <si>
    <t>名古屋市</t>
    <rPh sb="0" eb="3">
      <t>ナゴヤ</t>
    </rPh>
    <rPh sb="3" eb="4">
      <t>シ</t>
    </rPh>
    <phoneticPr fontId="16"/>
  </si>
  <si>
    <t>横浜市</t>
    <rPh sb="0" eb="2">
      <t>ヨコハマ</t>
    </rPh>
    <rPh sb="2" eb="3">
      <t>シ</t>
    </rPh>
    <phoneticPr fontId="16"/>
  </si>
  <si>
    <t>東京都</t>
    <rPh sb="0" eb="3">
      <t>トウキョウト</t>
    </rPh>
    <phoneticPr fontId="16"/>
  </si>
  <si>
    <t>大阪府</t>
    <rPh sb="0" eb="3">
      <t>オオサカフ</t>
    </rPh>
    <phoneticPr fontId="16"/>
  </si>
  <si>
    <t>大阪市</t>
    <rPh sb="0" eb="2">
      <t>オオサカ</t>
    </rPh>
    <rPh sb="2" eb="3">
      <t>シ</t>
    </rPh>
    <phoneticPr fontId="16"/>
  </si>
  <si>
    <t>項目</t>
  </si>
  <si>
    <t xml:space="preserve">注：本表は、国民経済計算体系（08ＳＮＡ）に基づく「県民経済計算標準方式」（内閣府編）によって推計したものであり、在庫品評価調整後の数値である。
</t>
    <rPh sb="0" eb="1">
      <t>チュウ</t>
    </rPh>
    <rPh sb="2" eb="3">
      <t>ホン</t>
    </rPh>
    <rPh sb="3" eb="4">
      <t>ヒョウ</t>
    </rPh>
    <phoneticPr fontId="8"/>
  </si>
  <si>
    <t>市内総支出(市場価格)</t>
    <phoneticPr fontId="16"/>
  </si>
  <si>
    <t>財貨・ｻｰﾋﾞｽの
移出入ほか</t>
    <phoneticPr fontId="16"/>
  </si>
  <si>
    <t>公的
資本形成</t>
    <rPh sb="3" eb="5">
      <t>シホン</t>
    </rPh>
    <rPh sb="5" eb="7">
      <t>ケイセイ</t>
    </rPh>
    <phoneticPr fontId="16"/>
  </si>
  <si>
    <t>民間住宅
資本形成</t>
    <rPh sb="0" eb="2">
      <t>ミンカン</t>
    </rPh>
    <rPh sb="5" eb="7">
      <t>シホン</t>
    </rPh>
    <rPh sb="7" eb="9">
      <t>ケイセイ</t>
    </rPh>
    <phoneticPr fontId="16"/>
  </si>
  <si>
    <t>民間最終
消費支出</t>
    <phoneticPr fontId="16"/>
  </si>
  <si>
    <t>項　　　　　　目</t>
    <rPh sb="0" eb="1">
      <t>コウ</t>
    </rPh>
    <rPh sb="7" eb="8">
      <t>メ</t>
    </rPh>
    <phoneticPr fontId="16"/>
  </si>
  <si>
    <t>構成比（％）　集約表</t>
    <rPh sb="0" eb="3">
      <t>コウセイヒ</t>
    </rPh>
    <rPh sb="7" eb="9">
      <t>シュウヤク</t>
    </rPh>
    <rPh sb="9" eb="10">
      <t>ヒョウ</t>
    </rPh>
    <phoneticPr fontId="16"/>
  </si>
  <si>
    <t>市内最終需要※３．（２）、４．除く</t>
    <rPh sb="14" eb="15">
      <t>ノゾ</t>
    </rPh>
    <phoneticPr fontId="8"/>
  </si>
  <si>
    <t>７　市 ( 都 ) 民 総 所 得 ( 市 場 価 格 )(=5+6)</t>
    <phoneticPr fontId="16"/>
  </si>
  <si>
    <t>△ 428,654</t>
  </si>
  <si>
    <t>６　市 （ 都 ） 外 か ら の 所 得 ( 純 )</t>
    <phoneticPr fontId="16"/>
  </si>
  <si>
    <t>５　市( 都 )内総支出( 市場価格 )(=1+2+3+4)</t>
    <phoneticPr fontId="16"/>
  </si>
  <si>
    <t xml:space="preserve">  (2) 統計上の不突合</t>
    <phoneticPr fontId="8"/>
  </si>
  <si>
    <t xml:space="preserve">  (1) 財貨・ｻｰﾋﾞｽの移出入(純)</t>
    <phoneticPr fontId="16"/>
  </si>
  <si>
    <t>４．財貨・サービスの移出入(純)・統計上の不突合</t>
    <rPh sb="17" eb="20">
      <t>トウケイジョウ</t>
    </rPh>
    <rPh sb="21" eb="24">
      <t>フトツゴウ</t>
    </rPh>
    <phoneticPr fontId="57"/>
  </si>
  <si>
    <t>△ 227</t>
  </si>
  <si>
    <t>　　ｂ　公 的 （公 的 企 業・一 般 政 府）</t>
    <phoneticPr fontId="16"/>
  </si>
  <si>
    <t>　　ａ　民　　　　 間　　　　企　　　　 業</t>
    <phoneticPr fontId="16"/>
  </si>
  <si>
    <t>　(2)　在　　庫　　変　　動</t>
    <phoneticPr fontId="16"/>
  </si>
  <si>
    <t>　　　(c)　一　　　　般　　　 政　　　　府</t>
    <phoneticPr fontId="16"/>
  </si>
  <si>
    <t>　　　(b)　企　　　　業　　　 設 　　　 備</t>
    <phoneticPr fontId="16"/>
  </si>
  <si>
    <t>　　　(a)　住　　　　　　　　　　　　　 宅</t>
    <phoneticPr fontId="16"/>
  </si>
  <si>
    <t>　　ｂ　公的資本形成</t>
    <rPh sb="6" eb="8">
      <t>シホン</t>
    </rPh>
    <rPh sb="8" eb="10">
      <t>ケイセイ</t>
    </rPh>
    <phoneticPr fontId="16"/>
  </si>
  <si>
    <t>　　　(b)　企業設備</t>
    <rPh sb="7" eb="9">
      <t>キギョウ</t>
    </rPh>
    <phoneticPr fontId="16"/>
  </si>
  <si>
    <t>　　　(a)　住宅</t>
    <rPh sb="7" eb="9">
      <t>ジュウタク</t>
    </rPh>
    <phoneticPr fontId="16"/>
  </si>
  <si>
    <t>　　ａ　民　　　　　　　　　　　　　　  間</t>
    <phoneticPr fontId="16"/>
  </si>
  <si>
    <t>　(1)　総　  固　  定　  資　 本　 形　 成</t>
    <phoneticPr fontId="16"/>
  </si>
  <si>
    <t>３　市　（　都　）　内　総　資　本　形  成</t>
    <phoneticPr fontId="16"/>
  </si>
  <si>
    <t>２　政　 府　 最　 終　 消　 費　 支　  出</t>
    <phoneticPr fontId="16"/>
  </si>
  <si>
    <t>１　民　 間 　最 　終 　消 　費 　支 　 出</t>
    <phoneticPr fontId="16"/>
  </si>
  <si>
    <t>2015年度</t>
    <rPh sb="4" eb="6">
      <t>ネンド</t>
    </rPh>
    <phoneticPr fontId="16"/>
  </si>
  <si>
    <t>（単位　金額=100万円）</t>
    <rPh sb="4" eb="6">
      <t>キンガク</t>
    </rPh>
    <phoneticPr fontId="16"/>
  </si>
  <si>
    <t>都府県・市内総生産（支出側、名目）</t>
    <rPh sb="0" eb="3">
      <t>トフケン</t>
    </rPh>
    <rPh sb="4" eb="6">
      <t>シナイ</t>
    </rPh>
    <rPh sb="6" eb="8">
      <t>ソウセイサン</t>
    </rPh>
    <rPh sb="8" eb="9">
      <t>サン</t>
    </rPh>
    <rPh sb="10" eb="11">
      <t>ササ</t>
    </rPh>
    <rPh sb="11" eb="12">
      <t>ガワ</t>
    </rPh>
    <rPh sb="14" eb="16">
      <t>メイモク</t>
    </rPh>
    <phoneticPr fontId="8"/>
  </si>
  <si>
    <t>Ⅰ－５－１　市内総生産(支出側、名目）の内訳構成［他都市比較］</t>
    <rPh sb="6" eb="8">
      <t>シナイ</t>
    </rPh>
    <rPh sb="8" eb="11">
      <t>ソウセイサン</t>
    </rPh>
    <rPh sb="12" eb="14">
      <t>シシュツ</t>
    </rPh>
    <rPh sb="14" eb="15">
      <t>ガワ</t>
    </rPh>
    <rPh sb="16" eb="18">
      <t>メイモク</t>
    </rPh>
    <rPh sb="20" eb="22">
      <t>ウチワケ</t>
    </rPh>
    <rPh sb="22" eb="24">
      <t>コウセイ</t>
    </rPh>
    <rPh sb="25" eb="26">
      <t>ホカ</t>
    </rPh>
    <rPh sb="26" eb="28">
      <t>トシ</t>
    </rPh>
    <rPh sb="28" eb="30">
      <t>ヒカク</t>
    </rPh>
    <phoneticPr fontId="8"/>
  </si>
  <si>
    <t xml:space="preserve">注：本表は、2005年度まで国民経済計算体系（93ＳＮＡ）、2006年度以降は国民経済計算体系（08ＳＮＡ）に基づく「県民経済計算標準方式」（内閣府編）によって推計したものであり、在庫品評価調整後の数値である。
</t>
    <rPh sb="0" eb="1">
      <t>チュウ</t>
    </rPh>
    <rPh sb="2" eb="3">
      <t>ホン</t>
    </rPh>
    <rPh sb="3" eb="4">
      <t>ヒョウ</t>
    </rPh>
    <rPh sb="10" eb="12">
      <t>ネンド</t>
    </rPh>
    <rPh sb="34" eb="35">
      <t>ネン</t>
    </rPh>
    <rPh sb="35" eb="36">
      <t>ド</t>
    </rPh>
    <rPh sb="36" eb="38">
      <t>イコウ</t>
    </rPh>
    <phoneticPr fontId="8"/>
  </si>
  <si>
    <t>市内総支出 
(市場価格)</t>
    <phoneticPr fontId="16"/>
  </si>
  <si>
    <t>財貨・ｻｰﾋﾞｽ
の移出入
ほか</t>
    <phoneticPr fontId="16"/>
  </si>
  <si>
    <t>公的資本
形成</t>
    <rPh sb="2" eb="4">
      <t>シホン</t>
    </rPh>
    <rPh sb="5" eb="7">
      <t>ケイセイ</t>
    </rPh>
    <phoneticPr fontId="16"/>
  </si>
  <si>
    <t>民間企業
設備資本
形成</t>
    <rPh sb="0" eb="2">
      <t>ミンカン</t>
    </rPh>
    <rPh sb="7" eb="9">
      <t>シホン</t>
    </rPh>
    <rPh sb="10" eb="12">
      <t>ケイセイ</t>
    </rPh>
    <phoneticPr fontId="16"/>
  </si>
  <si>
    <t>11</t>
    <phoneticPr fontId="16"/>
  </si>
  <si>
    <t>10</t>
    <phoneticPr fontId="16"/>
  </si>
  <si>
    <t>09</t>
  </si>
  <si>
    <t>08</t>
  </si>
  <si>
    <t>07</t>
  </si>
  <si>
    <t>06</t>
    <phoneticPr fontId="16"/>
  </si>
  <si>
    <t>05</t>
    <phoneticPr fontId="16"/>
  </si>
  <si>
    <t>04</t>
    <phoneticPr fontId="16"/>
  </si>
  <si>
    <t>03</t>
    <phoneticPr fontId="16"/>
  </si>
  <si>
    <t>02</t>
    <phoneticPr fontId="16"/>
  </si>
  <si>
    <t>　　　　市民総所得（市場価格）</t>
    <rPh sb="4" eb="6">
      <t>シミン</t>
    </rPh>
    <rPh sb="6" eb="9">
      <t>ソウショトク</t>
    </rPh>
    <rPh sb="10" eb="12">
      <t>シジョウ</t>
    </rPh>
    <rPh sb="12" eb="14">
      <t>カカク</t>
    </rPh>
    <phoneticPr fontId="8"/>
  </si>
  <si>
    <t>（参考）市外からの所得（純）</t>
    <rPh sb="1" eb="3">
      <t>サンコウ</t>
    </rPh>
    <rPh sb="4" eb="6">
      <t>シガイ</t>
    </rPh>
    <rPh sb="9" eb="11">
      <t>ショトク</t>
    </rPh>
    <rPh sb="12" eb="13">
      <t>ジュン</t>
    </rPh>
    <phoneticPr fontId="8"/>
  </si>
  <si>
    <t>５．市内総支出（市場価格）　（１＋２＋３＋４）</t>
    <rPh sb="2" eb="4">
      <t>シナイ</t>
    </rPh>
    <rPh sb="4" eb="7">
      <t>ソウシシュツ</t>
    </rPh>
    <rPh sb="8" eb="10">
      <t>シジョウ</t>
    </rPh>
    <rPh sb="10" eb="12">
      <t>カカク</t>
    </rPh>
    <phoneticPr fontId="8"/>
  </si>
  <si>
    <t>　(2) 統計上の不突合</t>
  </si>
  <si>
    <t>　(1) 財貨・サービスの移出入（純）</t>
  </si>
  <si>
    <t>　</t>
    <phoneticPr fontId="16"/>
  </si>
  <si>
    <t>４　財貨・ｻｰﾋﾞｽの移出入(純)</t>
    <phoneticPr fontId="16"/>
  </si>
  <si>
    <t>　　ｂ 公的（公的企業・一般政府）</t>
    <rPh sb="4" eb="6">
      <t>コウテキ</t>
    </rPh>
    <rPh sb="7" eb="9">
      <t>コウテキ</t>
    </rPh>
    <rPh sb="9" eb="11">
      <t>キギョウ</t>
    </rPh>
    <rPh sb="12" eb="14">
      <t>イッパン</t>
    </rPh>
    <rPh sb="14" eb="16">
      <t>セイフ</t>
    </rPh>
    <phoneticPr fontId="8"/>
  </si>
  <si>
    <t>　　ａ 民間企業</t>
    <rPh sb="4" eb="6">
      <t>ミンカン</t>
    </rPh>
    <rPh sb="6" eb="8">
      <t>キギョウ</t>
    </rPh>
    <phoneticPr fontId="8"/>
  </si>
  <si>
    <t>　(2) 在庫変動</t>
    <rPh sb="5" eb="7">
      <t>ザイコ</t>
    </rPh>
    <rPh sb="7" eb="9">
      <t>ヘンドウ</t>
    </rPh>
    <phoneticPr fontId="8"/>
  </si>
  <si>
    <t>　　　(c) 一般政府</t>
    <rPh sb="7" eb="9">
      <t>イッパン</t>
    </rPh>
    <rPh sb="9" eb="11">
      <t>セイフ</t>
    </rPh>
    <phoneticPr fontId="8"/>
  </si>
  <si>
    <t>　　　(b) 企業設備</t>
    <rPh sb="7" eb="9">
      <t>キギョウ</t>
    </rPh>
    <rPh sb="9" eb="11">
      <t>セツビ</t>
    </rPh>
    <phoneticPr fontId="8"/>
  </si>
  <si>
    <t>　　　(a) 住宅</t>
    <rPh sb="7" eb="8">
      <t>ジュウ</t>
    </rPh>
    <rPh sb="8" eb="9">
      <t>タク</t>
    </rPh>
    <phoneticPr fontId="8"/>
  </si>
  <si>
    <t>　　ｂ 公的</t>
    <rPh sb="4" eb="6">
      <t>コウテキ</t>
    </rPh>
    <phoneticPr fontId="8"/>
  </si>
  <si>
    <t>　　ａ 民間</t>
    <rPh sb="4" eb="6">
      <t>ミンカン</t>
    </rPh>
    <phoneticPr fontId="8"/>
  </si>
  <si>
    <t>　(1) 総固定資本形成</t>
    <rPh sb="5" eb="6">
      <t>ソウ</t>
    </rPh>
    <rPh sb="6" eb="8">
      <t>コテイ</t>
    </rPh>
    <rPh sb="8" eb="10">
      <t>シホン</t>
    </rPh>
    <rPh sb="10" eb="12">
      <t>ケイセイ</t>
    </rPh>
    <phoneticPr fontId="8"/>
  </si>
  <si>
    <t>３．市内総資本形成</t>
    <rPh sb="2" eb="4">
      <t>シナイ</t>
    </rPh>
    <rPh sb="4" eb="7">
      <t>ソウシホン</t>
    </rPh>
    <rPh sb="7" eb="9">
      <t>ケイセイ</t>
    </rPh>
    <phoneticPr fontId="8"/>
  </si>
  <si>
    <t>２．政府最終消費支出</t>
    <rPh sb="2" eb="4">
      <t>セイフ</t>
    </rPh>
    <rPh sb="4" eb="6">
      <t>サイシュウ</t>
    </rPh>
    <rPh sb="6" eb="8">
      <t>ショウヒ</t>
    </rPh>
    <rPh sb="8" eb="10">
      <t>シシュツ</t>
    </rPh>
    <phoneticPr fontId="8"/>
  </si>
  <si>
    <t>１．民間最終消費支出</t>
    <rPh sb="2" eb="4">
      <t>ミンカン</t>
    </rPh>
    <rPh sb="4" eb="6">
      <t>サイシュウ</t>
    </rPh>
    <rPh sb="6" eb="8">
      <t>ショウヒ</t>
    </rPh>
    <rPh sb="8" eb="10">
      <t>シシュツ</t>
    </rPh>
    <phoneticPr fontId="26"/>
  </si>
  <si>
    <t>市内総生産支出側（名目)の内訳構成の推移 [大阪市]</t>
  </si>
  <si>
    <t>→08SNA</t>
    <phoneticPr fontId="8"/>
  </si>
  <si>
    <t>93SNA←</t>
    <phoneticPr fontId="8"/>
  </si>
  <si>
    <t>Ⅰ－５－２　市内総生産支出側（名目）の内訳構成の推移［大阪市］</t>
    <rPh sb="6" eb="8">
      <t>シナイ</t>
    </rPh>
    <rPh sb="8" eb="11">
      <t>ソウセイサン</t>
    </rPh>
    <rPh sb="11" eb="13">
      <t>シシュツ</t>
    </rPh>
    <rPh sb="13" eb="14">
      <t>ガワ</t>
    </rPh>
    <rPh sb="15" eb="17">
      <t>メイモク</t>
    </rPh>
    <rPh sb="19" eb="21">
      <t>ウチワケ</t>
    </rPh>
    <rPh sb="21" eb="23">
      <t>コウセイ</t>
    </rPh>
    <rPh sb="24" eb="26">
      <t>スイイ</t>
    </rPh>
    <rPh sb="27" eb="29">
      <t>オオサカ</t>
    </rPh>
    <rPh sb="29" eb="30">
      <t>シ</t>
    </rPh>
    <phoneticPr fontId="8"/>
  </si>
  <si>
    <t>05</t>
  </si>
  <si>
    <t>人口（女）</t>
    <rPh sb="0" eb="2">
      <t>ジンコウ</t>
    </rPh>
    <rPh sb="3" eb="4">
      <t>オンナ</t>
    </rPh>
    <phoneticPr fontId="8"/>
  </si>
  <si>
    <t>人口（男）</t>
    <rPh sb="0" eb="2">
      <t>ジンコウ</t>
    </rPh>
    <rPh sb="3" eb="4">
      <t>オトコ</t>
    </rPh>
    <phoneticPr fontId="8"/>
  </si>
  <si>
    <t>女性比率</t>
    <rPh sb="0" eb="2">
      <t>ジョセイ</t>
    </rPh>
    <rPh sb="2" eb="4">
      <t>ヒリツ</t>
    </rPh>
    <phoneticPr fontId="8"/>
  </si>
  <si>
    <t>人口総数</t>
    <rPh sb="0" eb="2">
      <t>ジンコウ</t>
    </rPh>
    <rPh sb="2" eb="4">
      <t>ソウスウ</t>
    </rPh>
    <phoneticPr fontId="8"/>
  </si>
  <si>
    <t>世帯数</t>
    <rPh sb="0" eb="3">
      <t>セタイスウ</t>
    </rPh>
    <phoneticPr fontId="8"/>
  </si>
  <si>
    <t>人口、世帯数の推移 [ 大阪市 ]</t>
  </si>
  <si>
    <t>（万人）</t>
    <rPh sb="1" eb="3">
      <t>マンニン</t>
    </rPh>
    <phoneticPr fontId="8"/>
  </si>
  <si>
    <t>（万世帯）</t>
    <rPh sb="1" eb="2">
      <t>マン</t>
    </rPh>
    <rPh sb="2" eb="4">
      <t>セタイ</t>
    </rPh>
    <phoneticPr fontId="8"/>
  </si>
  <si>
    <t>Ⅰ－６（１）－１　人口、世帯数の推移［大阪市］</t>
    <rPh sb="9" eb="11">
      <t>ジンコウ</t>
    </rPh>
    <rPh sb="12" eb="15">
      <t>セタイスウ</t>
    </rPh>
    <rPh sb="16" eb="18">
      <t>スイイ</t>
    </rPh>
    <rPh sb="19" eb="21">
      <t>オオサカ</t>
    </rPh>
    <rPh sb="21" eb="22">
      <t>シ</t>
    </rPh>
    <phoneticPr fontId="8"/>
  </si>
  <si>
    <t>15</t>
    <phoneticPr fontId="69"/>
  </si>
  <si>
    <t>14</t>
    <phoneticPr fontId="69"/>
  </si>
  <si>
    <t>13</t>
    <phoneticPr fontId="69"/>
  </si>
  <si>
    <t>12</t>
    <phoneticPr fontId="69"/>
  </si>
  <si>
    <t>11</t>
    <phoneticPr fontId="69"/>
  </si>
  <si>
    <t>10</t>
    <phoneticPr fontId="69"/>
  </si>
  <si>
    <t>09</t>
    <phoneticPr fontId="69"/>
  </si>
  <si>
    <t>08</t>
    <phoneticPr fontId="69"/>
  </si>
  <si>
    <t>07</t>
    <phoneticPr fontId="69"/>
  </si>
  <si>
    <t>06</t>
    <phoneticPr fontId="69"/>
  </si>
  <si>
    <t>人口動態要因別の推移 [ 大阪市 ]</t>
  </si>
  <si>
    <t>社会動態
(転入－転出)</t>
    <rPh sb="2" eb="4">
      <t>ドウタイ</t>
    </rPh>
    <rPh sb="6" eb="8">
      <t>テンニュウ</t>
    </rPh>
    <rPh sb="9" eb="11">
      <t>テンシュツ</t>
    </rPh>
    <phoneticPr fontId="69"/>
  </si>
  <si>
    <t>自然動態
(出生－死亡)</t>
    <rPh sb="2" eb="4">
      <t>ドウタイ</t>
    </rPh>
    <phoneticPr fontId="69"/>
  </si>
  <si>
    <t>人口増減数
(自然+社会)</t>
    <rPh sb="0" eb="2">
      <t>ジンコウ</t>
    </rPh>
    <rPh sb="2" eb="4">
      <t>ゾウゲン</t>
    </rPh>
    <rPh sb="4" eb="5">
      <t>スウ</t>
    </rPh>
    <rPh sb="7" eb="9">
      <t>シゼン</t>
    </rPh>
    <rPh sb="10" eb="12">
      <t>シャカイ</t>
    </rPh>
    <phoneticPr fontId="69"/>
  </si>
  <si>
    <t>転　　出</t>
  </si>
  <si>
    <t>転　　入</t>
    <phoneticPr fontId="69"/>
  </si>
  <si>
    <t>死　　亡</t>
  </si>
  <si>
    <t>出　　生</t>
  </si>
  <si>
    <t>年</t>
    <rPh sb="0" eb="1">
      <t>ネン</t>
    </rPh>
    <phoneticPr fontId="8"/>
  </si>
  <si>
    <t>（10人）</t>
    <rPh sb="3" eb="4">
      <t>ニン</t>
    </rPh>
    <phoneticPr fontId="8"/>
  </si>
  <si>
    <t>Ⅰ－６（１）－２　人口動態要因別の推移［大阪市］</t>
    <rPh sb="9" eb="11">
      <t>ジンコウ</t>
    </rPh>
    <rPh sb="11" eb="13">
      <t>ドウタイ</t>
    </rPh>
    <rPh sb="13" eb="15">
      <t>ヨウイン</t>
    </rPh>
    <rPh sb="15" eb="16">
      <t>ベツ</t>
    </rPh>
    <rPh sb="17" eb="19">
      <t>スイイ</t>
    </rPh>
    <rPh sb="20" eb="22">
      <t>オオサカ</t>
    </rPh>
    <rPh sb="22" eb="23">
      <t>シ</t>
    </rPh>
    <phoneticPr fontId="8"/>
  </si>
  <si>
    <t>Ⅳ</t>
  </si>
  <si>
    <t>Ⅲ</t>
  </si>
  <si>
    <t>Ⅱ</t>
  </si>
  <si>
    <t>Ⅰ</t>
  </si>
  <si>
    <t>産業用（四半期、右軸）</t>
    <rPh sb="0" eb="2">
      <t>サンギョウ</t>
    </rPh>
    <phoneticPr fontId="8"/>
  </si>
  <si>
    <t>住宅用（四半期、右軸）</t>
    <rPh sb="0" eb="2">
      <t>ジュウタク</t>
    </rPh>
    <rPh sb="4" eb="7">
      <t>シハンキ</t>
    </rPh>
    <rPh sb="8" eb="9">
      <t>ミギ</t>
    </rPh>
    <rPh sb="9" eb="10">
      <t>ジク</t>
    </rPh>
    <phoneticPr fontId="8"/>
  </si>
  <si>
    <t>期</t>
    <rPh sb="0" eb="1">
      <t>キ</t>
    </rPh>
    <phoneticPr fontId="8"/>
  </si>
  <si>
    <t>3ヶ月合計</t>
    <rPh sb="2" eb="3">
      <t>ゲツ</t>
    </rPh>
    <rPh sb="3" eb="5">
      <t>ゴウケイ</t>
    </rPh>
    <phoneticPr fontId="8"/>
  </si>
  <si>
    <t>15</t>
    <phoneticPr fontId="8"/>
  </si>
  <si>
    <t>13</t>
    <phoneticPr fontId="8"/>
  </si>
  <si>
    <t>11</t>
    <phoneticPr fontId="8"/>
  </si>
  <si>
    <t>07</t>
    <phoneticPr fontId="8"/>
  </si>
  <si>
    <t>06</t>
  </si>
  <si>
    <t>04</t>
    <phoneticPr fontId="8"/>
  </si>
  <si>
    <t>住宅用、産業用別の建築着工面積の推移 [ 大阪市 ]</t>
    <phoneticPr fontId="8"/>
  </si>
  <si>
    <t>産業用（年計、左軸）</t>
    <rPh sb="0" eb="2">
      <t>サンギョウ</t>
    </rPh>
    <phoneticPr fontId="8"/>
  </si>
  <si>
    <t>住宅用（年計、左軸）</t>
    <rPh sb="0" eb="2">
      <t>ジュウタク</t>
    </rPh>
    <rPh sb="2" eb="3">
      <t>ヨウ</t>
    </rPh>
    <rPh sb="4" eb="6">
      <t>ネンケイ</t>
    </rPh>
    <rPh sb="7" eb="8">
      <t>ヒダリ</t>
    </rPh>
    <rPh sb="8" eb="9">
      <t>ジク</t>
    </rPh>
    <phoneticPr fontId="8"/>
  </si>
  <si>
    <t>年（グラフ横軸へ表示無し）</t>
    <rPh sb="0" eb="1">
      <t>ネン</t>
    </rPh>
    <rPh sb="5" eb="7">
      <t>ヨコジク</t>
    </rPh>
    <rPh sb="8" eb="10">
      <t>ヒョウジ</t>
    </rPh>
    <rPh sb="10" eb="11">
      <t>ナ</t>
    </rPh>
    <phoneticPr fontId="8"/>
  </si>
  <si>
    <t>年平均</t>
    <rPh sb="0" eb="1">
      <t>ネン</t>
    </rPh>
    <rPh sb="1" eb="3">
      <t>ヘイキン</t>
    </rPh>
    <phoneticPr fontId="8"/>
  </si>
  <si>
    <t>Ⅰ－６（１）－３　住宅用、産業用別の建築着工面積の推移［大阪市］</t>
    <rPh sb="9" eb="12">
      <t>ジュウタクヨウ</t>
    </rPh>
    <rPh sb="13" eb="16">
      <t>サンギョウヨウ</t>
    </rPh>
    <rPh sb="16" eb="17">
      <t>ベツ</t>
    </rPh>
    <rPh sb="18" eb="20">
      <t>ケンチク</t>
    </rPh>
    <rPh sb="20" eb="22">
      <t>チャッコウ</t>
    </rPh>
    <rPh sb="22" eb="24">
      <t>メンセキ</t>
    </rPh>
    <rPh sb="25" eb="27">
      <t>スイイ</t>
    </rPh>
    <rPh sb="28" eb="30">
      <t>オオサカ</t>
    </rPh>
    <rPh sb="30" eb="31">
      <t>シ</t>
    </rPh>
    <phoneticPr fontId="8"/>
  </si>
  <si>
    <t>Ⅲ</t>
    <phoneticPr fontId="8"/>
  </si>
  <si>
    <t>Ⅱ</t>
    <phoneticPr fontId="8"/>
  </si>
  <si>
    <t>Ⅰ</t>
    <phoneticPr fontId="8"/>
  </si>
  <si>
    <t>18</t>
    <phoneticPr fontId="8"/>
  </si>
  <si>
    <t>Ⅳ</t>
    <phoneticPr fontId="8"/>
  </si>
  <si>
    <t>Ⅱ</t>
    <phoneticPr fontId="8"/>
  </si>
  <si>
    <t>Ⅰ</t>
    <phoneticPr fontId="8"/>
  </si>
  <si>
    <t>17</t>
    <phoneticPr fontId="8"/>
  </si>
  <si>
    <t>Ⅳ</t>
    <phoneticPr fontId="8"/>
  </si>
  <si>
    <t>Ⅲ</t>
    <phoneticPr fontId="8"/>
  </si>
  <si>
    <t>16</t>
    <phoneticPr fontId="8"/>
  </si>
  <si>
    <t>Ⅲ</t>
    <phoneticPr fontId="8"/>
  </si>
  <si>
    <t>Ⅱ</t>
    <phoneticPr fontId="8"/>
  </si>
  <si>
    <t>Ⅰ</t>
    <phoneticPr fontId="8"/>
  </si>
  <si>
    <t>15</t>
    <phoneticPr fontId="8"/>
  </si>
  <si>
    <t>Ⅳ</t>
    <phoneticPr fontId="8"/>
  </si>
  <si>
    <t>14</t>
    <phoneticPr fontId="8"/>
  </si>
  <si>
    <t>13</t>
    <phoneticPr fontId="8"/>
  </si>
  <si>
    <t>Ⅲ</t>
    <phoneticPr fontId="8"/>
  </si>
  <si>
    <t>Ⅰ</t>
    <phoneticPr fontId="8"/>
  </si>
  <si>
    <t>11</t>
    <phoneticPr fontId="8"/>
  </si>
  <si>
    <t>10</t>
    <phoneticPr fontId="8"/>
  </si>
  <si>
    <t>　民間消費関連の指標の推移 [大阪市 ]</t>
  </si>
  <si>
    <t>世帯数(3カ月平均)</t>
    <rPh sb="0" eb="3">
      <t>セタイスウ</t>
    </rPh>
    <rPh sb="6" eb="7">
      <t>ゲツ</t>
    </rPh>
    <rPh sb="7" eb="9">
      <t>ヘイキン</t>
    </rPh>
    <phoneticPr fontId="8"/>
  </si>
  <si>
    <t>家計消費支出</t>
    <rPh sb="0" eb="2">
      <t>カケイ</t>
    </rPh>
    <rPh sb="2" eb="4">
      <t>ショウヒ</t>
    </rPh>
    <rPh sb="4" eb="6">
      <t>シシュツ</t>
    </rPh>
    <phoneticPr fontId="8"/>
  </si>
  <si>
    <t>消費者物価指数（3カ月平均）</t>
    <rPh sb="0" eb="3">
      <t>ショウヒシャ</t>
    </rPh>
    <rPh sb="3" eb="5">
      <t>ブッカ</t>
    </rPh>
    <rPh sb="5" eb="7">
      <t>シスウ</t>
    </rPh>
    <rPh sb="10" eb="11">
      <t>ゲツ</t>
    </rPh>
    <rPh sb="11" eb="13">
      <t>ヘイキン</t>
    </rPh>
    <phoneticPr fontId="8"/>
  </si>
  <si>
    <t>百貨店販売額</t>
    <rPh sb="0" eb="3">
      <t>ヒャッカテン</t>
    </rPh>
    <rPh sb="3" eb="5">
      <t>ハンバイ</t>
    </rPh>
    <rPh sb="5" eb="6">
      <t>ガク</t>
    </rPh>
    <phoneticPr fontId="8"/>
  </si>
  <si>
    <t>スーパー販売額</t>
    <rPh sb="4" eb="6">
      <t>ハンバイ</t>
    </rPh>
    <rPh sb="6" eb="7">
      <t>ガク</t>
    </rPh>
    <phoneticPr fontId="8"/>
  </si>
  <si>
    <t>月</t>
    <rPh sb="0" eb="1">
      <t>ツキ</t>
    </rPh>
    <phoneticPr fontId="8"/>
  </si>
  <si>
    <t>Ⅰ－６（１）－４　民間消費関連の指標の推移［大阪市］</t>
    <rPh sb="9" eb="11">
      <t>ミンカン</t>
    </rPh>
    <rPh sb="11" eb="13">
      <t>ショウヒ</t>
    </rPh>
    <rPh sb="13" eb="15">
      <t>カンレン</t>
    </rPh>
    <rPh sb="16" eb="18">
      <t>シヒョウ</t>
    </rPh>
    <rPh sb="19" eb="21">
      <t>スイイ</t>
    </rPh>
    <rPh sb="22" eb="24">
      <t>オオサカ</t>
    </rPh>
    <rPh sb="24" eb="25">
      <t>シ</t>
    </rPh>
    <phoneticPr fontId="8"/>
  </si>
  <si>
    <t>Ⅰ</t>
    <phoneticPr fontId="8"/>
  </si>
  <si>
    <t>Ⅰ</t>
    <phoneticPr fontId="8"/>
  </si>
  <si>
    <t>Ⅳ</t>
    <phoneticPr fontId="8"/>
  </si>
  <si>
    <t>Ⅱ</t>
    <phoneticPr fontId="8"/>
  </si>
  <si>
    <t>Ⅰ</t>
    <phoneticPr fontId="8"/>
  </si>
  <si>
    <t>Ⅲ</t>
    <phoneticPr fontId="8"/>
  </si>
  <si>
    <t>15</t>
    <phoneticPr fontId="8"/>
  </si>
  <si>
    <t>Ⅳ</t>
    <phoneticPr fontId="8"/>
  </si>
  <si>
    <t>Ⅱ</t>
    <phoneticPr fontId="8"/>
  </si>
  <si>
    <t>14</t>
    <phoneticPr fontId="8"/>
  </si>
  <si>
    <t>Ⅳ</t>
    <phoneticPr fontId="8"/>
  </si>
  <si>
    <t>Ⅲ</t>
    <phoneticPr fontId="8"/>
  </si>
  <si>
    <t>Ⅱ</t>
    <phoneticPr fontId="8"/>
  </si>
  <si>
    <r>
      <rPr>
        <sz val="11"/>
        <rFont val="ＭＳ Ｐゴシック"/>
        <family val="3"/>
        <charset val="128"/>
      </rPr>
      <t>13</t>
    </r>
    <phoneticPr fontId="8"/>
  </si>
  <si>
    <t>Ⅳ</t>
    <phoneticPr fontId="8"/>
  </si>
  <si>
    <t>12</t>
    <phoneticPr fontId="8"/>
  </si>
  <si>
    <t>Ⅲ</t>
    <phoneticPr fontId="8"/>
  </si>
  <si>
    <t>11</t>
    <phoneticPr fontId="8"/>
  </si>
  <si>
    <t>Ⅳ</t>
    <phoneticPr fontId="8"/>
  </si>
  <si>
    <t>Ⅱ</t>
    <phoneticPr fontId="8"/>
  </si>
  <si>
    <t>10</t>
    <phoneticPr fontId="8"/>
  </si>
  <si>
    <t>09</t>
    <phoneticPr fontId="8"/>
  </si>
  <si>
    <r>
      <t>雇用関係の指標の推移 [ 大阪</t>
    </r>
    <r>
      <rPr>
        <sz val="11"/>
        <rFont val="ＭＳ Ｐゴシック"/>
        <family val="3"/>
        <charset val="128"/>
      </rPr>
      <t>府 ]</t>
    </r>
    <rPh sb="0" eb="2">
      <t>コヨウ</t>
    </rPh>
    <rPh sb="2" eb="4">
      <t>カンケイ</t>
    </rPh>
    <rPh sb="15" eb="16">
      <t>フ</t>
    </rPh>
    <phoneticPr fontId="8"/>
  </si>
  <si>
    <t>Ⅱ</t>
    <phoneticPr fontId="8"/>
  </si>
  <si>
    <t>雇用保険受給者実人員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phoneticPr fontId="8"/>
  </si>
  <si>
    <t>有効求人倍率</t>
    <rPh sb="0" eb="2">
      <t>ユウコウ</t>
    </rPh>
    <rPh sb="2" eb="4">
      <t>キュウジン</t>
    </rPh>
    <rPh sb="4" eb="6">
      <t>バイリツ</t>
    </rPh>
    <phoneticPr fontId="8"/>
  </si>
  <si>
    <t>有効求人数</t>
    <rPh sb="0" eb="1">
      <t>ユウ</t>
    </rPh>
    <rPh sb="1" eb="2">
      <t>キク</t>
    </rPh>
    <rPh sb="2" eb="4">
      <t>キュウジン</t>
    </rPh>
    <rPh sb="4" eb="5">
      <t>スウ</t>
    </rPh>
    <phoneticPr fontId="8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</si>
  <si>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8"/>
  </si>
  <si>
    <t>生活被保護実人員</t>
    <rPh sb="0" eb="2">
      <t>セイカツ</t>
    </rPh>
    <rPh sb="2" eb="3">
      <t>ヒ</t>
    </rPh>
    <phoneticPr fontId="8"/>
  </si>
  <si>
    <t>Ⅰ－６（１）－５　雇用関係の指標の推移［大阪府］</t>
    <rPh sb="9" eb="11">
      <t>コヨウ</t>
    </rPh>
    <rPh sb="11" eb="13">
      <t>カンケイ</t>
    </rPh>
    <rPh sb="14" eb="16">
      <t>シヒョウ</t>
    </rPh>
    <rPh sb="17" eb="19">
      <t>スイイ</t>
    </rPh>
    <rPh sb="20" eb="22">
      <t>オオサカ</t>
    </rPh>
    <rPh sb="22" eb="23">
      <t>フ</t>
    </rPh>
    <phoneticPr fontId="8"/>
  </si>
  <si>
    <t>2019.03.04取得　外国人入国者数と輸出額.確報.輸入額11月確報へ変更12月は速報</t>
    <rPh sb="10" eb="12">
      <t>シュトク</t>
    </rPh>
    <rPh sb="13" eb="15">
      <t>ガイコク</t>
    </rPh>
    <rPh sb="15" eb="16">
      <t>ジン</t>
    </rPh>
    <rPh sb="16" eb="19">
      <t>ニュウコクシャ</t>
    </rPh>
    <rPh sb="19" eb="20">
      <t>スウ</t>
    </rPh>
    <rPh sb="21" eb="23">
      <t>ユシュツ</t>
    </rPh>
    <rPh sb="23" eb="24">
      <t>ガク</t>
    </rPh>
    <rPh sb="25" eb="27">
      <t>カクホウ</t>
    </rPh>
    <rPh sb="28" eb="31">
      <t>ユニュウガク</t>
    </rPh>
    <rPh sb="33" eb="34">
      <t>ガツ</t>
    </rPh>
    <rPh sb="34" eb="36">
      <t>カクホウ</t>
    </rPh>
    <rPh sb="37" eb="39">
      <t>ヘンコウ</t>
    </rPh>
    <rPh sb="41" eb="42">
      <t>ガツ</t>
    </rPh>
    <rPh sb="43" eb="45">
      <t>ソクホウ</t>
    </rPh>
    <phoneticPr fontId="8"/>
  </si>
  <si>
    <t>下</t>
    <rPh sb="0" eb="1">
      <t>シタ</t>
    </rPh>
    <phoneticPr fontId="8"/>
  </si>
  <si>
    <t>上</t>
    <rPh sb="0" eb="1">
      <t>ウエ</t>
    </rPh>
    <phoneticPr fontId="8"/>
  </si>
  <si>
    <r>
      <t>1</t>
    </r>
    <r>
      <rPr>
        <sz val="11"/>
        <rFont val="ＭＳ Ｐゴシック"/>
        <family val="3"/>
        <charset val="128"/>
      </rPr>
      <t>7</t>
    </r>
    <phoneticPr fontId="8"/>
  </si>
  <si>
    <r>
      <t>1</t>
    </r>
    <r>
      <rPr>
        <sz val="11"/>
        <rFont val="ＭＳ Ｐゴシック"/>
        <family val="3"/>
        <charset val="128"/>
      </rPr>
      <t>6</t>
    </r>
    <phoneticPr fontId="8"/>
  </si>
  <si>
    <t>15</t>
    <phoneticPr fontId="8"/>
  </si>
  <si>
    <t>14</t>
    <phoneticPr fontId="8"/>
  </si>
  <si>
    <t>13</t>
    <phoneticPr fontId="8"/>
  </si>
  <si>
    <t>12</t>
    <phoneticPr fontId="8"/>
  </si>
  <si>
    <t>11</t>
    <phoneticPr fontId="8"/>
  </si>
  <si>
    <t>10</t>
    <phoneticPr fontId="8"/>
  </si>
  <si>
    <t>2009</t>
    <phoneticPr fontId="8"/>
  </si>
  <si>
    <t>輸入額(大阪港＋関西空港)</t>
    <rPh sb="0" eb="3">
      <t>ユニュウガク</t>
    </rPh>
    <rPh sb="4" eb="7">
      <t>オオサカコウ</t>
    </rPh>
    <rPh sb="8" eb="12">
      <t>カンサイクウコウ</t>
    </rPh>
    <phoneticPr fontId="8"/>
  </si>
  <si>
    <t>外国人入国者数(関西空港+大阪港)</t>
    <rPh sb="0" eb="2">
      <t>ガイコク</t>
    </rPh>
    <rPh sb="2" eb="3">
      <t>ジン</t>
    </rPh>
    <rPh sb="3" eb="6">
      <t>ニュウコクシャ</t>
    </rPh>
    <rPh sb="6" eb="7">
      <t>スウ</t>
    </rPh>
    <rPh sb="8" eb="10">
      <t>カンサイ</t>
    </rPh>
    <rPh sb="10" eb="12">
      <t>クウコウ</t>
    </rPh>
    <rPh sb="15" eb="16">
      <t>コウ</t>
    </rPh>
    <phoneticPr fontId="8"/>
  </si>
  <si>
    <t>純輸出額(右軸)</t>
    <rPh sb="0" eb="1">
      <t>ジュン</t>
    </rPh>
    <rPh sb="1" eb="3">
      <t>ユシュツ</t>
    </rPh>
    <rPh sb="3" eb="4">
      <t>ガク</t>
    </rPh>
    <rPh sb="5" eb="6">
      <t>ミギ</t>
    </rPh>
    <rPh sb="6" eb="7">
      <t>ジク</t>
    </rPh>
    <phoneticPr fontId="8"/>
  </si>
  <si>
    <t>輸出額（大阪港＋関西空港）</t>
    <rPh sb="0" eb="2">
      <t>ユシュツ</t>
    </rPh>
    <rPh sb="2" eb="3">
      <t>ガク</t>
    </rPh>
    <rPh sb="4" eb="7">
      <t>オオサカコウ</t>
    </rPh>
    <rPh sb="8" eb="10">
      <t>カンサイ</t>
    </rPh>
    <rPh sb="10" eb="12">
      <t>クウコウ</t>
    </rPh>
    <phoneticPr fontId="8"/>
  </si>
  <si>
    <t>域外の需要項目に関する指標の推移 [ 大阪市 ]</t>
  </si>
  <si>
    <t>（単位：10億円）</t>
    <rPh sb="1" eb="3">
      <t>タンイ</t>
    </rPh>
    <rPh sb="6" eb="8">
      <t>オクエン</t>
    </rPh>
    <phoneticPr fontId="8"/>
  </si>
  <si>
    <t>Ⅰ－６（１）－６　域外の需要項目に関する指標の推移［大阪市］</t>
    <rPh sb="9" eb="10">
      <t>イキ</t>
    </rPh>
    <rPh sb="10" eb="11">
      <t>ガイ</t>
    </rPh>
    <rPh sb="12" eb="14">
      <t>ジュヨウ</t>
    </rPh>
    <rPh sb="14" eb="16">
      <t>コウモク</t>
    </rPh>
    <rPh sb="17" eb="18">
      <t>カン</t>
    </rPh>
    <rPh sb="20" eb="22">
      <t>シヒョウ</t>
    </rPh>
    <rPh sb="23" eb="25">
      <t>スイイ</t>
    </rPh>
    <rPh sb="26" eb="28">
      <t>オオサカ</t>
    </rPh>
    <rPh sb="28" eb="29">
      <t>シ</t>
    </rPh>
    <phoneticPr fontId="8"/>
  </si>
  <si>
    <t>17</t>
    <phoneticPr fontId="8"/>
  </si>
  <si>
    <t>16</t>
    <phoneticPr fontId="8"/>
  </si>
  <si>
    <t>15</t>
    <phoneticPr fontId="8"/>
  </si>
  <si>
    <t>14</t>
    <phoneticPr fontId="8"/>
  </si>
  <si>
    <t>12</t>
    <phoneticPr fontId="8"/>
  </si>
  <si>
    <t>09</t>
    <phoneticPr fontId="8"/>
  </si>
  <si>
    <t>2008</t>
    <phoneticPr fontId="8"/>
  </si>
  <si>
    <t>大阪市中央卸売
市場取扱高</t>
    <rPh sb="0" eb="2">
      <t>オオサカ</t>
    </rPh>
    <rPh sb="2" eb="3">
      <t>シ</t>
    </rPh>
    <rPh sb="3" eb="5">
      <t>チュウオウ</t>
    </rPh>
    <rPh sb="5" eb="7">
      <t>オロシウ</t>
    </rPh>
    <rPh sb="8" eb="10">
      <t>シジョウ</t>
    </rPh>
    <rPh sb="10" eb="12">
      <t>トリアツカイ</t>
    </rPh>
    <rPh sb="12" eb="13">
      <t>タカ</t>
    </rPh>
    <phoneticPr fontId="8"/>
  </si>
  <si>
    <t>輸入額（大阪港+
関西空港）</t>
    <rPh sb="0" eb="3">
      <t>ユニュウガク</t>
    </rPh>
    <rPh sb="4" eb="7">
      <t>オオサカコウ</t>
    </rPh>
    <rPh sb="9" eb="11">
      <t>カンサイ</t>
    </rPh>
    <rPh sb="11" eb="13">
      <t>クウコウ</t>
    </rPh>
    <phoneticPr fontId="8"/>
  </si>
  <si>
    <t>大阪市中央卸売市場取扱高</t>
    <rPh sb="0" eb="2">
      <t>オオサカ</t>
    </rPh>
    <rPh sb="2" eb="3">
      <t>シ</t>
    </rPh>
    <rPh sb="3" eb="5">
      <t>チュウオウ</t>
    </rPh>
    <rPh sb="5" eb="7">
      <t>オロシウ</t>
    </rPh>
    <rPh sb="7" eb="9">
      <t>シジョウ</t>
    </rPh>
    <rPh sb="9" eb="11">
      <t>トリアツカイ</t>
    </rPh>
    <rPh sb="11" eb="12">
      <t>ダカ</t>
    </rPh>
    <phoneticPr fontId="8"/>
  </si>
  <si>
    <t>輸入額（大阪港+関西空港）</t>
    <rPh sb="0" eb="3">
      <t>ユニュウガク</t>
    </rPh>
    <rPh sb="4" eb="7">
      <t>オオサカコウ</t>
    </rPh>
    <rPh sb="8" eb="10">
      <t>カンサイ</t>
    </rPh>
    <rPh sb="10" eb="12">
      <t>クウコウ</t>
    </rPh>
    <phoneticPr fontId="8"/>
  </si>
  <si>
    <t>商業系の指標の推移 [ 大阪市 ]</t>
  </si>
  <si>
    <t>平均値
（千円）</t>
    <rPh sb="0" eb="3">
      <t>ヘイキンチ</t>
    </rPh>
    <rPh sb="5" eb="7">
      <t>センエン</t>
    </rPh>
    <phoneticPr fontId="8"/>
  </si>
  <si>
    <t>平均値
（百万円）</t>
    <rPh sb="0" eb="3">
      <t>ヘイキンチ</t>
    </rPh>
    <rPh sb="5" eb="8">
      <t>ヒャクマンエン</t>
    </rPh>
    <phoneticPr fontId="8"/>
  </si>
  <si>
    <t>Ⅰ－６（２）－１　商業系の指標の推移［大阪市］</t>
    <rPh sb="9" eb="12">
      <t>ショウギョウケイ</t>
    </rPh>
    <rPh sb="13" eb="15">
      <t>シヒョウ</t>
    </rPh>
    <rPh sb="16" eb="18">
      <t>スイイ</t>
    </rPh>
    <rPh sb="19" eb="21">
      <t>オオサカ</t>
    </rPh>
    <rPh sb="21" eb="22">
      <t>シ</t>
    </rPh>
    <phoneticPr fontId="8"/>
  </si>
  <si>
    <t>18</t>
  </si>
  <si>
    <t>16</t>
    <phoneticPr fontId="8"/>
  </si>
  <si>
    <t>15</t>
    <phoneticPr fontId="8"/>
  </si>
  <si>
    <t>12</t>
    <phoneticPr fontId="8"/>
  </si>
  <si>
    <t>2011</t>
    <phoneticPr fontId="8"/>
  </si>
  <si>
    <t>サービス業系の指標の推移 [ 大阪市 ]</t>
  </si>
  <si>
    <t>貸ビル空室率(大阪市)&lt;右軸&gt;</t>
    <rPh sb="0" eb="1">
      <t>カシ</t>
    </rPh>
    <rPh sb="3" eb="6">
      <t>クウシツリツ</t>
    </rPh>
    <rPh sb="7" eb="10">
      <t>オオサカシ</t>
    </rPh>
    <rPh sb="12" eb="13">
      <t>ミギ</t>
    </rPh>
    <rPh sb="13" eb="14">
      <t>ジク</t>
    </rPh>
    <phoneticPr fontId="8"/>
  </si>
  <si>
    <t>ホテル客室稼働率(大阪市)</t>
    <rPh sb="3" eb="5">
      <t>キャクシツ</t>
    </rPh>
    <rPh sb="5" eb="7">
      <t>カドウ</t>
    </rPh>
    <rPh sb="7" eb="8">
      <t>リツ</t>
    </rPh>
    <rPh sb="9" eb="11">
      <t>オオサカ</t>
    </rPh>
    <rPh sb="11" eb="12">
      <t>シ</t>
    </rPh>
    <phoneticPr fontId="8"/>
  </si>
  <si>
    <t>オフィス稼動貸室面積(大阪市)</t>
    <rPh sb="4" eb="6">
      <t>カドウ</t>
    </rPh>
    <rPh sb="6" eb="8">
      <t>カシシツ</t>
    </rPh>
    <rPh sb="8" eb="10">
      <t>メンセキ</t>
    </rPh>
    <rPh sb="11" eb="14">
      <t>オオサカシ</t>
    </rPh>
    <phoneticPr fontId="8"/>
  </si>
  <si>
    <t>Ⅰ－６（２）－２　サービス業系の指標の推移［大阪市］</t>
    <rPh sb="13" eb="14">
      <t>ギョウ</t>
    </rPh>
    <rPh sb="14" eb="15">
      <t>ケイ</t>
    </rPh>
    <rPh sb="16" eb="18">
      <t>シヒョウ</t>
    </rPh>
    <rPh sb="19" eb="21">
      <t>スイイ</t>
    </rPh>
    <rPh sb="22" eb="24">
      <t>オオサカ</t>
    </rPh>
    <rPh sb="24" eb="25">
      <t>シ</t>
    </rPh>
    <phoneticPr fontId="8"/>
  </si>
  <si>
    <t>Ⅳ</t>
    <phoneticPr fontId="8"/>
  </si>
  <si>
    <t>Ⅲ</t>
    <phoneticPr fontId="8"/>
  </si>
  <si>
    <t>Ⅱ</t>
    <phoneticPr fontId="8"/>
  </si>
  <si>
    <t>Ⅰ</t>
    <phoneticPr fontId="8"/>
  </si>
  <si>
    <t>Ⅲ</t>
    <phoneticPr fontId="8"/>
  </si>
  <si>
    <t>Ⅰ</t>
    <phoneticPr fontId="8"/>
  </si>
  <si>
    <t>17</t>
    <phoneticPr fontId="8"/>
  </si>
  <si>
    <t>16</t>
    <phoneticPr fontId="8"/>
  </si>
  <si>
    <t>Ⅳ</t>
    <phoneticPr fontId="8"/>
  </si>
  <si>
    <t>15</t>
    <phoneticPr fontId="8"/>
  </si>
  <si>
    <t>Ⅳ</t>
    <phoneticPr fontId="8"/>
  </si>
  <si>
    <t>13</t>
    <phoneticPr fontId="8"/>
  </si>
  <si>
    <t>Ⅲ</t>
    <phoneticPr fontId="8"/>
  </si>
  <si>
    <t>Ⅲ</t>
    <phoneticPr fontId="8"/>
  </si>
  <si>
    <t>Ⅱ</t>
    <phoneticPr fontId="8"/>
  </si>
  <si>
    <t>Ⅱ</t>
    <phoneticPr fontId="8"/>
  </si>
  <si>
    <t>Ⅰ</t>
    <phoneticPr fontId="8"/>
  </si>
  <si>
    <t>10</t>
    <phoneticPr fontId="8"/>
  </si>
  <si>
    <t>在庫率(季)</t>
    <rPh sb="0" eb="3">
      <t>ザイコリツ</t>
    </rPh>
    <phoneticPr fontId="8"/>
  </si>
  <si>
    <t>在庫(季)</t>
    <rPh sb="0" eb="2">
      <t>ザイコ</t>
    </rPh>
    <phoneticPr fontId="8"/>
  </si>
  <si>
    <t>出荷(季)</t>
    <rPh sb="0" eb="2">
      <t>シュッカ</t>
    </rPh>
    <phoneticPr fontId="8"/>
  </si>
  <si>
    <t>生産(季)</t>
    <rPh sb="0" eb="2">
      <t>セイサン</t>
    </rPh>
    <rPh sb="3" eb="4">
      <t>キ</t>
    </rPh>
    <phoneticPr fontId="8"/>
  </si>
  <si>
    <t>工業系の指標（工業指数）の推移 [ 大阪府 ]</t>
  </si>
  <si>
    <t>Ⅰ－６（２）－３　工業系の指標（工業指数）の推移［大阪市］</t>
    <rPh sb="9" eb="10">
      <t>コウ</t>
    </rPh>
    <rPh sb="10" eb="11">
      <t>ギョウ</t>
    </rPh>
    <rPh sb="11" eb="12">
      <t>ケイ</t>
    </rPh>
    <rPh sb="13" eb="15">
      <t>シヒョウ</t>
    </rPh>
    <rPh sb="16" eb="18">
      <t>コウギョウ</t>
    </rPh>
    <rPh sb="18" eb="20">
      <t>シスウ</t>
    </rPh>
    <rPh sb="22" eb="24">
      <t>スイイ</t>
    </rPh>
    <rPh sb="25" eb="27">
      <t>オオサカ</t>
    </rPh>
    <rPh sb="27" eb="28">
      <t>シ</t>
    </rPh>
    <phoneticPr fontId="8"/>
  </si>
  <si>
    <t>※倒産件数合計には農・林・漁・鉱業を含まない</t>
    <rPh sb="1" eb="3">
      <t>トウサン</t>
    </rPh>
    <rPh sb="3" eb="5">
      <t>ケンスウ</t>
    </rPh>
    <rPh sb="5" eb="7">
      <t>ゴウケイ</t>
    </rPh>
    <rPh sb="9" eb="10">
      <t>ノウ</t>
    </rPh>
    <rPh sb="11" eb="12">
      <t>リン</t>
    </rPh>
    <rPh sb="13" eb="14">
      <t>リョウ</t>
    </rPh>
    <rPh sb="15" eb="17">
      <t>コウギョウ</t>
    </rPh>
    <rPh sb="18" eb="19">
      <t>フク</t>
    </rPh>
    <phoneticPr fontId="8"/>
  </si>
  <si>
    <t>※「サービス業他」には、情報通信業とサービス業を含む</t>
    <rPh sb="6" eb="7">
      <t>ギョウ</t>
    </rPh>
    <rPh sb="7" eb="8">
      <t>ホカ</t>
    </rPh>
    <rPh sb="12" eb="14">
      <t>ジョウホウ</t>
    </rPh>
    <rPh sb="14" eb="16">
      <t>ツウシン</t>
    </rPh>
    <rPh sb="16" eb="17">
      <t>ギョウ</t>
    </rPh>
    <rPh sb="22" eb="23">
      <t>ギョウ</t>
    </rPh>
    <rPh sb="24" eb="25">
      <t>フク</t>
    </rPh>
    <phoneticPr fontId="74"/>
  </si>
  <si>
    <r>
      <t>資料)東京商工リサーチ</t>
    </r>
    <r>
      <rPr>
        <sz val="11"/>
        <rFont val="ＭＳ Ｐゴシック"/>
        <family val="3"/>
        <charset val="128"/>
      </rPr>
      <t>HP内「全国企業倒産状況」</t>
    </r>
    <rPh sb="0" eb="2">
      <t>シリョウ</t>
    </rPh>
    <rPh sb="3" eb="5">
      <t>トウキョウ</t>
    </rPh>
    <rPh sb="5" eb="7">
      <t>ショウコウ</t>
    </rPh>
    <rPh sb="13" eb="14">
      <t>ナイ</t>
    </rPh>
    <rPh sb="15" eb="17">
      <t>ゼンコク</t>
    </rPh>
    <rPh sb="17" eb="19">
      <t>キギョウ</t>
    </rPh>
    <rPh sb="19" eb="21">
      <t>トウサン</t>
    </rPh>
    <rPh sb="21" eb="23">
      <t>ジョウキョウ</t>
    </rPh>
    <phoneticPr fontId="8"/>
  </si>
  <si>
    <t>全国合計</t>
    <rPh sb="0" eb="2">
      <t>ゼンコク</t>
    </rPh>
    <rPh sb="2" eb="4">
      <t>ゴウケイ</t>
    </rPh>
    <phoneticPr fontId="8"/>
  </si>
  <si>
    <t>サービス業他</t>
    <rPh sb="4" eb="5">
      <t>ギョウ</t>
    </rPh>
    <rPh sb="5" eb="6">
      <t>ホカ</t>
    </rPh>
    <phoneticPr fontId="8"/>
  </si>
  <si>
    <t>運輸業</t>
    <rPh sb="0" eb="2">
      <t>ウンユ</t>
    </rPh>
    <rPh sb="2" eb="3">
      <t>ギョウ</t>
    </rPh>
    <phoneticPr fontId="8"/>
  </si>
  <si>
    <t>不動産業</t>
    <rPh sb="0" eb="3">
      <t>フドウサン</t>
    </rPh>
    <rPh sb="3" eb="4">
      <t>ギョウ</t>
    </rPh>
    <phoneticPr fontId="8"/>
  </si>
  <si>
    <t>金融・保険業</t>
    <rPh sb="0" eb="2">
      <t>キンユウ</t>
    </rPh>
    <rPh sb="3" eb="5">
      <t>ホケン</t>
    </rPh>
    <rPh sb="5" eb="6">
      <t>ギョウ</t>
    </rPh>
    <phoneticPr fontId="8"/>
  </si>
  <si>
    <t>小売業</t>
    <rPh sb="0" eb="3">
      <t>コウリギョウ</t>
    </rPh>
    <phoneticPr fontId="8"/>
  </si>
  <si>
    <t>卸売業</t>
    <rPh sb="0" eb="3">
      <t>オロシウリギョウ</t>
    </rPh>
    <phoneticPr fontId="8"/>
  </si>
  <si>
    <t>17年
9月</t>
    <rPh sb="2" eb="3">
      <t>ネン</t>
    </rPh>
    <rPh sb="5" eb="6">
      <t>ガツ</t>
    </rPh>
    <phoneticPr fontId="8"/>
  </si>
  <si>
    <t>17年
8月</t>
    <rPh sb="2" eb="3">
      <t>ネン</t>
    </rPh>
    <rPh sb="5" eb="6">
      <t>ガツ</t>
    </rPh>
    <phoneticPr fontId="8"/>
  </si>
  <si>
    <t>17年
7月</t>
    <rPh sb="2" eb="3">
      <t>ネン</t>
    </rPh>
    <rPh sb="5" eb="6">
      <t>ガツ</t>
    </rPh>
    <phoneticPr fontId="8"/>
  </si>
  <si>
    <t>17年
上半期</t>
    <rPh sb="2" eb="3">
      <t>ネン</t>
    </rPh>
    <rPh sb="4" eb="7">
      <t>カミハンキ</t>
    </rPh>
    <phoneticPr fontId="74"/>
  </si>
  <si>
    <t>2016年</t>
    <rPh sb="4" eb="5">
      <t>ネン</t>
    </rPh>
    <phoneticPr fontId="74"/>
  </si>
  <si>
    <t>2015年</t>
    <rPh sb="4" eb="5">
      <t>ネン</t>
    </rPh>
    <phoneticPr fontId="74"/>
  </si>
  <si>
    <t>2014年</t>
    <rPh sb="4" eb="5">
      <t>ネン</t>
    </rPh>
    <phoneticPr fontId="74"/>
  </si>
  <si>
    <t>2013年</t>
    <rPh sb="4" eb="5">
      <t>ネン</t>
    </rPh>
    <phoneticPr fontId="74"/>
  </si>
  <si>
    <t>2012年</t>
    <rPh sb="4" eb="5">
      <t>ネン</t>
    </rPh>
    <phoneticPr fontId="74"/>
  </si>
  <si>
    <r>
      <t>2</t>
    </r>
    <r>
      <rPr>
        <sz val="11"/>
        <rFont val="ＭＳ Ｐゴシック"/>
        <family val="3"/>
        <charset val="128"/>
      </rPr>
      <t>011年</t>
    </r>
    <rPh sb="4" eb="5">
      <t>ネン</t>
    </rPh>
    <phoneticPr fontId="74"/>
  </si>
  <si>
    <t>2010年</t>
    <rPh sb="4" eb="5">
      <t>ネン</t>
    </rPh>
    <phoneticPr fontId="74"/>
  </si>
  <si>
    <t>2009年</t>
    <rPh sb="4" eb="5">
      <t>ネン</t>
    </rPh>
    <phoneticPr fontId="74"/>
  </si>
  <si>
    <t>2008年</t>
  </si>
  <si>
    <t>2007年</t>
    <rPh sb="4" eb="5">
      <t>ネン</t>
    </rPh>
    <phoneticPr fontId="74"/>
  </si>
  <si>
    <t>2006年</t>
    <rPh sb="4" eb="5">
      <t>ネン</t>
    </rPh>
    <phoneticPr fontId="74"/>
  </si>
  <si>
    <t>2005年</t>
    <rPh sb="4" eb="5">
      <t>ネン</t>
    </rPh>
    <phoneticPr fontId="74"/>
  </si>
  <si>
    <t>2004年</t>
    <rPh sb="4" eb="5">
      <t>ネン</t>
    </rPh>
    <phoneticPr fontId="74"/>
  </si>
  <si>
    <t>2003年</t>
    <rPh sb="4" eb="5">
      <t>ネン</t>
    </rPh>
    <phoneticPr fontId="8"/>
  </si>
  <si>
    <t>2002年</t>
    <rPh sb="4" eb="5">
      <t>ネン</t>
    </rPh>
    <phoneticPr fontId="8"/>
  </si>
  <si>
    <t>2001年</t>
    <rPh sb="4" eb="5">
      <t>ネン</t>
    </rPh>
    <phoneticPr fontId="8"/>
  </si>
  <si>
    <t>合計値の全国シェア</t>
    <rPh sb="0" eb="2">
      <t>ゴウケイ</t>
    </rPh>
    <rPh sb="2" eb="3">
      <t>チ</t>
    </rPh>
    <rPh sb="4" eb="6">
      <t>ゼンコク</t>
    </rPh>
    <phoneticPr fontId="8"/>
  </si>
  <si>
    <t>倒産件数合計</t>
    <rPh sb="0" eb="2">
      <t>トウサン</t>
    </rPh>
    <rPh sb="2" eb="4">
      <t>ケンスウ</t>
    </rPh>
    <rPh sb="4" eb="6">
      <t>ゴウケイ</t>
    </rPh>
    <phoneticPr fontId="8"/>
  </si>
  <si>
    <t>Ⅱ</t>
    <phoneticPr fontId="8"/>
  </si>
  <si>
    <t xml:space="preserve"> </t>
    <phoneticPr fontId="8"/>
  </si>
  <si>
    <t xml:space="preserve"> </t>
    <phoneticPr fontId="8"/>
  </si>
  <si>
    <t>08</t>
    <phoneticPr fontId="8"/>
  </si>
  <si>
    <t>07</t>
    <phoneticPr fontId="8"/>
  </si>
  <si>
    <t>06</t>
    <phoneticPr fontId="8"/>
  </si>
  <si>
    <t>03</t>
    <phoneticPr fontId="8"/>
  </si>
  <si>
    <t>01</t>
    <phoneticPr fontId="8"/>
  </si>
  <si>
    <t>産業分類別の倒産件数の推移 [ 大阪市 ]</t>
  </si>
  <si>
    <t>Ⅰ－６（２）－４　産業分類別の倒産件数の推移［大阪市］</t>
    <rPh sb="9" eb="11">
      <t>サンギョウ</t>
    </rPh>
    <rPh sb="11" eb="13">
      <t>ブンルイ</t>
    </rPh>
    <rPh sb="13" eb="14">
      <t>ベツ</t>
    </rPh>
    <rPh sb="15" eb="17">
      <t>トウサン</t>
    </rPh>
    <rPh sb="17" eb="19">
      <t>ケンスウ</t>
    </rPh>
    <rPh sb="20" eb="22">
      <t>スイイ</t>
    </rPh>
    <rPh sb="23" eb="25">
      <t>オオサカ</t>
    </rPh>
    <rPh sb="25" eb="26">
      <t>シ</t>
    </rPh>
    <phoneticPr fontId="8"/>
  </si>
  <si>
    <t>14</t>
  </si>
  <si>
    <t>ok</t>
    <phoneticPr fontId="5"/>
  </si>
  <si>
    <t>04</t>
  </si>
  <si>
    <t>千億円</t>
    <rPh sb="0" eb="3">
      <t>センオクエン</t>
    </rPh>
    <phoneticPr fontId="5"/>
  </si>
  <si>
    <t>円</t>
    <rPh sb="0" eb="1">
      <t>エン</t>
    </rPh>
    <phoneticPr fontId="5"/>
  </si>
  <si>
    <t>百万円</t>
    <rPh sb="0" eb="3">
      <t>ヒャクマンエン</t>
    </rPh>
    <phoneticPr fontId="5"/>
  </si>
  <si>
    <t>十億円</t>
    <rPh sb="0" eb="1">
      <t>ジュウ</t>
    </rPh>
    <rPh sb="2" eb="3">
      <t>エン</t>
    </rPh>
    <phoneticPr fontId="5"/>
  </si>
  <si>
    <t>国内総生産
2011年基準</t>
    <rPh sb="0" eb="2">
      <t>コクナイ</t>
    </rPh>
    <rPh sb="2" eb="5">
      <t>ソウセイサン</t>
    </rPh>
    <rPh sb="10" eb="11">
      <t>ネン</t>
    </rPh>
    <rPh sb="11" eb="13">
      <t>キジュン</t>
    </rPh>
    <phoneticPr fontId="5"/>
  </si>
  <si>
    <t>国内総生産
2005年基準</t>
    <rPh sb="0" eb="2">
      <t>コクナイ</t>
    </rPh>
    <rPh sb="2" eb="5">
      <t>ソウセイサン</t>
    </rPh>
    <rPh sb="10" eb="11">
      <t>ネン</t>
    </rPh>
    <rPh sb="11" eb="13">
      <t>キジュン</t>
    </rPh>
    <phoneticPr fontId="5"/>
  </si>
  <si>
    <t>大阪市（実質）</t>
    <rPh sb="0" eb="3">
      <t>オオサカシ</t>
    </rPh>
    <rPh sb="4" eb="6">
      <t>ジッシツ</t>
    </rPh>
    <phoneticPr fontId="5"/>
  </si>
  <si>
    <t>株価</t>
    <rPh sb="0" eb="2">
      <t>カブカ</t>
    </rPh>
    <phoneticPr fontId="5"/>
  </si>
  <si>
    <t>為替</t>
    <rPh sb="0" eb="2">
      <t>カワセ</t>
    </rPh>
    <phoneticPr fontId="5"/>
  </si>
  <si>
    <t>大阪市（名目）</t>
    <rPh sb="0" eb="3">
      <t>オオサカシ</t>
    </rPh>
    <rPh sb="4" eb="6">
      <t>メイモク</t>
    </rPh>
    <phoneticPr fontId="5"/>
  </si>
  <si>
    <t>市内総生産(大阪市)
(左軸)</t>
    <rPh sb="0" eb="2">
      <t>シナイ</t>
    </rPh>
    <rPh sb="2" eb="5">
      <t>ソウセイサン</t>
    </rPh>
    <rPh sb="6" eb="9">
      <t>オオサカシ</t>
    </rPh>
    <phoneticPr fontId="5"/>
  </si>
  <si>
    <t>国内総生産
2011年基準
(右軸)</t>
    <rPh sb="0" eb="2">
      <t>コクナイ</t>
    </rPh>
    <rPh sb="2" eb="5">
      <t>ソウセイサン</t>
    </rPh>
    <rPh sb="10" eb="11">
      <t>ネン</t>
    </rPh>
    <rPh sb="11" eb="13">
      <t>キジュン</t>
    </rPh>
    <rPh sb="15" eb="16">
      <t>ミギ</t>
    </rPh>
    <rPh sb="16" eb="17">
      <t>ジク</t>
    </rPh>
    <phoneticPr fontId="5"/>
  </si>
  <si>
    <t>国内総生産
2005年基準
(右軸）</t>
    <rPh sb="0" eb="2">
      <t>コクナイ</t>
    </rPh>
    <rPh sb="2" eb="5">
      <t>ソウセイサン</t>
    </rPh>
    <rPh sb="10" eb="11">
      <t>ネン</t>
    </rPh>
    <rPh sb="11" eb="13">
      <t>キジュン</t>
    </rPh>
    <rPh sb="15" eb="16">
      <t>ミギ</t>
    </rPh>
    <rPh sb="16" eb="17">
      <t>ジク</t>
    </rPh>
    <phoneticPr fontId="5"/>
  </si>
  <si>
    <t>日経平均株価
(左軸)</t>
    <rPh sb="0" eb="2">
      <t>ニッケイ</t>
    </rPh>
    <rPh sb="2" eb="4">
      <t>ヘイキン</t>
    </rPh>
    <rPh sb="4" eb="6">
      <t>カブカ</t>
    </rPh>
    <phoneticPr fontId="5"/>
  </si>
  <si>
    <t>米ドル為替レート
(左軸)</t>
    <rPh sb="0" eb="1">
      <t>ベイ</t>
    </rPh>
    <rPh sb="3" eb="5">
      <t>カワセ</t>
    </rPh>
    <phoneticPr fontId="5"/>
  </si>
  <si>
    <t>【株価・為替・国内総生産・市内総生産（大阪市）の推移】</t>
    <phoneticPr fontId="8"/>
  </si>
  <si>
    <t>原数値</t>
    <rPh sb="0" eb="1">
      <t>ゲン</t>
    </rPh>
    <rPh sb="1" eb="3">
      <t>スウチ</t>
    </rPh>
    <phoneticPr fontId="5"/>
  </si>
  <si>
    <t>参考　株価・為替・国内総生産・市内総生産（大阪市）の推移</t>
    <rPh sb="0" eb="2">
      <t>サンコウ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</si>
</sst>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41" formatCode="_ * #,##0_ ;_ * \-#,##0_ ;_ * &quot;-&quot;_ ;_ @_ "/>
    <numFmt numFmtId="176" formatCode="0.000"/>
    <numFmt numFmtId="177" formatCode="0.0"/>
    <numFmt numFmtId="178" formatCode="#,##0;&quot;△ &quot;#,##0"/>
    <numFmt numFmtId="179" formatCode="#,##0.0"/>
    <numFmt numFmtId="180" formatCode="#,##0_ "/>
    <numFmt numFmtId="181" formatCode="0.00_);[Red]\(0.00\)"/>
    <numFmt numFmtId="182" formatCode="###,###,###,##0;&quot;-&quot;##,###,###,##0"/>
    <numFmt numFmtId="183" formatCode="#,##0.0;[Red]\-#,##0.0"/>
    <numFmt numFmtId="184" formatCode="#,##0.0_ ;[Red]\-#,##0.0\ "/>
    <numFmt numFmtId="185" formatCode="#,##0;\-#,##0;&quot;―&quot;"/>
    <numFmt numFmtId="186" formatCode="#,##0_ ;[Red]\-#,##0\ "/>
    <numFmt numFmtId="187" formatCode="0.0_);[Red]\(0.0\)"/>
    <numFmt numFmtId="188" formatCode="#,##0.0_ "/>
    <numFmt numFmtId="189" formatCode="##,###,###,##0.0;&quot;-&quot;#,###,###,##0.0"/>
    <numFmt numFmtId="190" formatCode="\ ###,###,###,###,##0;&quot;-&quot;###,###,###,###,##0"/>
    <numFmt numFmtId="191" formatCode="0.0000"/>
    <numFmt numFmtId="192" formatCode="#,###,###,##0;&quot; -&quot;###,###,##0"/>
    <numFmt numFmtId="193" formatCode="0.0_ "/>
    <numFmt numFmtId="194" formatCode="#,##0;&quot;▲ &quot;#,##0"/>
    <numFmt numFmtId="195" formatCode="#\ ###\ ##0;\-#\ ###\ ##0;@"/>
    <numFmt numFmtId="196" formatCode="#\ ###\ ##0;\-#\ ###\ ##0;&quot;－&quot;;@"/>
    <numFmt numFmtId="197" formatCode="##,###,###,##0;&quot;-&quot;#,###,###,##0"/>
    <numFmt numFmtId="198" formatCode="##,###,###,###,##0;&quot;-&quot;#,###,###,###,##0"/>
    <numFmt numFmtId="199" formatCode="0.00_ "/>
    <numFmt numFmtId="200" formatCode="#,##0.0;\-#,##0.0"/>
    <numFmt numFmtId="201" formatCode="#,##0.0_);[Red]\(#,##0.0\)"/>
    <numFmt numFmtId="202" formatCode="#,##0.000_);[Red]\(#,##0.000\)"/>
    <numFmt numFmtId="203" formatCode="#,##0_);[Red]\(#,##0\)"/>
    <numFmt numFmtId="204" formatCode="###,###,##0;&quot;-&quot;##,###,##0"/>
    <numFmt numFmtId="205" formatCode="0_ "/>
    <numFmt numFmtId="206" formatCode="0_);[Red]\(0\)"/>
    <numFmt numFmtId="207" formatCode="#,##0.00_ "/>
    <numFmt numFmtId="208" formatCode="0000&quot;年&quot;00&quot;月&quot;"/>
  </numFmts>
  <fonts count="7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2"/>
      <name val="System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sz val="10"/>
      <color theme="0" tint="-0.249977111117893"/>
      <name val="ＭＳ Ｐゴシック"/>
      <family val="3"/>
      <charset val="128"/>
      <scheme val="minor"/>
    </font>
    <font>
      <sz val="7.5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C000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6" tint="-0.49998474074526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b/>
      <sz val="11"/>
      <color theme="6" tint="-0.499984740745262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Terminal"/>
      <family val="3"/>
      <charset val="255"/>
    </font>
    <font>
      <b/>
      <sz val="10"/>
      <color theme="6" tint="-0.4999847407452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1"/>
      <color rgb="FFFFC000"/>
      <name val="ＭＳ Ｐ明朝"/>
      <family val="1"/>
      <charset val="128"/>
    </font>
    <font>
      <sz val="8"/>
      <color theme="9" tint="-0.49998474074526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明朝"/>
      <family val="3"/>
      <charset val="128"/>
    </font>
    <font>
      <b/>
      <sz val="10"/>
      <color rgb="FF000000"/>
      <name val="ＭＳ ゴシック"/>
      <family val="3"/>
      <charset val="128"/>
    </font>
    <font>
      <sz val="10"/>
      <color theme="5" tint="-0.249977111117893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5" tint="-0.249977111117893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5" tint="-0.249977111117893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6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30" fillId="0" borderId="0"/>
    <xf numFmtId="0" fontId="6" fillId="0" borderId="0"/>
    <xf numFmtId="0" fontId="34" fillId="0" borderId="0" applyNumberFormat="0" applyFill="0" applyBorder="0" applyAlignment="0" applyProtection="0"/>
    <xf numFmtId="37" fontId="45" fillId="0" borderId="0"/>
    <xf numFmtId="0" fontId="53" fillId="0" borderId="0"/>
    <xf numFmtId="0" fontId="57" fillId="0" borderId="0"/>
    <xf numFmtId="0" fontId="53" fillId="0" borderId="0"/>
    <xf numFmtId="37" fontId="53" fillId="0" borderId="0"/>
    <xf numFmtId="0" fontId="45" fillId="0" borderId="0"/>
    <xf numFmtId="37" fontId="5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0" fontId="16" fillId="0" borderId="0"/>
    <xf numFmtId="38" fontId="6" fillId="0" borderId="0" applyFont="0" applyFill="0" applyBorder="0" applyAlignment="0" applyProtection="0"/>
    <xf numFmtId="0" fontId="39" fillId="0" borderId="0"/>
    <xf numFmtId="0" fontId="6" fillId="0" borderId="0"/>
    <xf numFmtId="0" fontId="70" fillId="0" borderId="0"/>
    <xf numFmtId="0" fontId="6" fillId="0" borderId="0"/>
    <xf numFmtId="0" fontId="6" fillId="0" borderId="0"/>
    <xf numFmtId="0" fontId="72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5">
    <xf numFmtId="0" fontId="0" fillId="0" borderId="0" xfId="0"/>
    <xf numFmtId="0" fontId="3" fillId="0" borderId="0" xfId="1">
      <alignment vertical="center"/>
    </xf>
    <xf numFmtId="0" fontId="7" fillId="0" borderId="0" xfId="0" applyFont="1" applyFill="1"/>
    <xf numFmtId="1" fontId="0" fillId="0" borderId="0" xfId="0" applyNumberFormat="1" applyFill="1" applyAlignment="1">
      <alignment vertical="center"/>
    </xf>
    <xf numFmtId="176" fontId="0" fillId="0" borderId="0" xfId="4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 shrinkToFit="1"/>
    </xf>
    <xf numFmtId="0" fontId="4" fillId="0" borderId="0" xfId="1" applyFont="1">
      <alignment vertical="center"/>
    </xf>
    <xf numFmtId="0" fontId="3" fillId="0" borderId="0" xfId="1" applyFill="1">
      <alignment vertical="center"/>
    </xf>
    <xf numFmtId="0" fontId="0" fillId="0" borderId="0" xfId="1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1" applyFont="1" applyFill="1">
      <alignment vertical="center"/>
    </xf>
    <xf numFmtId="38" fontId="0" fillId="0" borderId="0" xfId="2" applyFont="1" applyFill="1" applyAlignment="1"/>
    <xf numFmtId="0" fontId="0" fillId="0" borderId="0" xfId="0" applyFont="1" applyFill="1" applyAlignment="1">
      <alignment vertical="center" shrinkToFit="1"/>
    </xf>
    <xf numFmtId="1" fontId="0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7" applyFont="1" applyFill="1" applyAlignment="1">
      <alignment vertical="center"/>
    </xf>
    <xf numFmtId="0" fontId="13" fillId="0" borderId="0" xfId="7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7" applyFont="1" applyFill="1" applyAlignment="1">
      <alignment vertical="center"/>
    </xf>
    <xf numFmtId="177" fontId="12" fillId="0" borderId="1" xfId="7" applyNumberFormat="1" applyFont="1" applyFill="1" applyBorder="1" applyAlignment="1">
      <alignment vertical="center"/>
    </xf>
    <xf numFmtId="49" fontId="12" fillId="0" borderId="1" xfId="7" applyNumberFormat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12" fillId="0" borderId="1" xfId="7" applyFont="1" applyFill="1" applyBorder="1" applyAlignment="1">
      <alignment horizontal="center" vertical="center" wrapText="1" shrinkToFit="1"/>
    </xf>
    <xf numFmtId="49" fontId="12" fillId="0" borderId="0" xfId="7" applyNumberFormat="1" applyFont="1" applyFill="1" applyBorder="1" applyAlignment="1">
      <alignment horizontal="center" vertical="center"/>
    </xf>
    <xf numFmtId="178" fontId="15" fillId="0" borderId="0" xfId="0" applyNumberFormat="1" applyFont="1" applyFill="1" applyAlignment="1">
      <alignment vertical="center"/>
    </xf>
    <xf numFmtId="178" fontId="15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179" fontId="0" fillId="0" borderId="1" xfId="0" applyNumberFormat="1" applyFont="1" applyFill="1" applyBorder="1" applyAlignment="1">
      <alignment horizontal="right" vertical="center"/>
    </xf>
    <xf numFmtId="0" fontId="12" fillId="0" borderId="1" xfId="7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12" fillId="0" borderId="1" xfId="7" applyFont="1" applyFill="1" applyBorder="1" applyAlignment="1">
      <alignment horizontal="center" vertical="center"/>
    </xf>
    <xf numFmtId="0" fontId="7" fillId="0" borderId="0" xfId="7" applyFont="1" applyFill="1" applyAlignment="1">
      <alignment vertical="center"/>
    </xf>
    <xf numFmtId="38" fontId="17" fillId="0" borderId="0" xfId="8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180" fontId="18" fillId="0" borderId="1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38" fontId="19" fillId="0" borderId="1" xfId="9" applyFont="1" applyFill="1" applyBorder="1" applyAlignment="1">
      <alignment vertical="center"/>
    </xf>
    <xf numFmtId="38" fontId="19" fillId="0" borderId="2" xfId="9" applyFont="1" applyFill="1" applyBorder="1" applyAlignment="1">
      <alignment vertical="center"/>
    </xf>
    <xf numFmtId="49" fontId="20" fillId="0" borderId="1" xfId="7" applyNumberFormat="1" applyFont="1" applyFill="1" applyBorder="1" applyAlignment="1">
      <alignment horizontal="center" vertical="center"/>
    </xf>
    <xf numFmtId="38" fontId="21" fillId="0" borderId="0" xfId="8" applyNumberFormat="1" applyFont="1" applyFill="1" applyBorder="1" applyAlignment="1">
      <alignment vertical="center"/>
    </xf>
    <xf numFmtId="38" fontId="17" fillId="0" borderId="0" xfId="8" applyNumberFormat="1" applyFont="1" applyFill="1" applyBorder="1" applyAlignment="1">
      <alignment vertical="center"/>
    </xf>
    <xf numFmtId="0" fontId="20" fillId="0" borderId="1" xfId="7" applyFont="1" applyFill="1" applyBorder="1" applyAlignment="1">
      <alignment horizontal="center" vertical="center"/>
    </xf>
    <xf numFmtId="38" fontId="22" fillId="0" borderId="0" xfId="8" applyNumberFormat="1" applyFont="1" applyFill="1" applyBorder="1" applyAlignment="1">
      <alignment horizontal="left" vertical="center"/>
    </xf>
    <xf numFmtId="0" fontId="13" fillId="0" borderId="0" xfId="7" applyFont="1" applyFill="1" applyAlignment="1"/>
    <xf numFmtId="38" fontId="6" fillId="0" borderId="0" xfId="3" applyFont="1" applyFill="1" applyAlignment="1">
      <alignment vertical="center"/>
    </xf>
    <xf numFmtId="38" fontId="12" fillId="0" borderId="0" xfId="8" applyNumberFormat="1" applyFont="1" applyFill="1" applyBorder="1" applyAlignment="1">
      <alignment horizontal="right" vertical="center"/>
    </xf>
    <xf numFmtId="0" fontId="23" fillId="0" borderId="0" xfId="0" applyFont="1" applyFill="1"/>
    <xf numFmtId="0" fontId="23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38" fontId="7" fillId="0" borderId="0" xfId="9" applyFont="1" applyFill="1" applyBorder="1" applyAlignment="1">
      <alignment vertical="center"/>
    </xf>
    <xf numFmtId="0" fontId="7" fillId="0" borderId="0" xfId="7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38" fontId="7" fillId="0" borderId="0" xfId="3" quotePrefix="1" applyFont="1" applyFill="1" applyAlignment="1">
      <alignment horizontal="right" vertical="center"/>
    </xf>
    <xf numFmtId="181" fontId="7" fillId="0" borderId="1" xfId="3" applyNumberFormat="1" applyFont="1" applyFill="1" applyBorder="1" applyAlignment="1">
      <alignment vertical="center"/>
    </xf>
    <xf numFmtId="181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38" fontId="7" fillId="0" borderId="0" xfId="3" quotePrefix="1" applyFont="1" applyFill="1" applyBorder="1" applyAlignment="1">
      <alignment horizontal="right" vertical="center"/>
    </xf>
    <xf numFmtId="38" fontId="7" fillId="0" borderId="0" xfId="3" applyFont="1" applyFill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0" xfId="3" applyNumberFormat="1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40" fontId="7" fillId="0" borderId="0" xfId="3" applyNumberFormat="1" applyFont="1" applyFill="1" applyBorder="1" applyAlignment="1">
      <alignment vertical="center"/>
    </xf>
    <xf numFmtId="181" fontId="24" fillId="0" borderId="3" xfId="6" applyNumberFormat="1" applyFont="1" applyBorder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quotePrefix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38" fontId="7" fillId="0" borderId="1" xfId="3" applyFont="1" applyFill="1" applyBorder="1" applyAlignment="1">
      <alignment horizontal="left" vertical="center" shrinkToFit="1"/>
    </xf>
    <xf numFmtId="3" fontId="7" fillId="0" borderId="1" xfId="0" applyNumberFormat="1" applyFont="1" applyFill="1" applyBorder="1" applyAlignment="1">
      <alignment vertical="center"/>
    </xf>
    <xf numFmtId="38" fontId="7" fillId="0" borderId="1" xfId="3" applyFont="1" applyFill="1" applyBorder="1" applyAlignment="1">
      <alignment horizontal="right" vertical="center" shrinkToFit="1"/>
    </xf>
    <xf numFmtId="38" fontId="7" fillId="0" borderId="1" xfId="3" quotePrefix="1" applyFont="1" applyFill="1" applyBorder="1" applyAlignment="1">
      <alignment vertical="center" shrinkToFit="1"/>
    </xf>
    <xf numFmtId="38" fontId="7" fillId="0" borderId="1" xfId="3" applyFont="1" applyFill="1" applyBorder="1" applyAlignment="1">
      <alignment vertical="center" shrinkToFit="1"/>
    </xf>
    <xf numFmtId="182" fontId="7" fillId="0" borderId="1" xfId="0" applyNumberFormat="1" applyFont="1" applyFill="1" applyBorder="1" applyAlignment="1">
      <alignment horizontal="right" vertical="center"/>
    </xf>
    <xf numFmtId="38" fontId="7" fillId="0" borderId="1" xfId="3" quotePrefix="1" applyFont="1" applyFill="1" applyBorder="1" applyAlignment="1">
      <alignment horizontal="center" vertical="center" shrinkToFit="1"/>
    </xf>
    <xf numFmtId="38" fontId="7" fillId="0" borderId="1" xfId="3" applyFont="1" applyFill="1" applyBorder="1" applyAlignment="1">
      <alignment vertical="center"/>
    </xf>
    <xf numFmtId="38" fontId="7" fillId="0" borderId="0" xfId="9" applyFont="1" applyFill="1" applyAlignment="1">
      <alignment vertical="center"/>
    </xf>
    <xf numFmtId="38" fontId="7" fillId="0" borderId="0" xfId="9" quotePrefix="1" applyFont="1" applyFill="1" applyBorder="1" applyAlignment="1">
      <alignment horizontal="right" vertical="center"/>
    </xf>
    <xf numFmtId="0" fontId="7" fillId="0" borderId="1" xfId="0" quotePrefix="1" applyFont="1" applyFill="1" applyBorder="1" applyAlignment="1">
      <alignment vertical="center"/>
    </xf>
    <xf numFmtId="38" fontId="7" fillId="0" borderId="1" xfId="3" quotePrefix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38" fontId="7" fillId="0" borderId="0" xfId="9" quotePrefix="1" applyFont="1" applyFill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/>
    <xf numFmtId="177" fontId="7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38" fontId="7" fillId="0" borderId="0" xfId="3" applyFont="1" applyFill="1" applyBorder="1"/>
    <xf numFmtId="38" fontId="7" fillId="0" borderId="1" xfId="3" applyFont="1" applyFill="1" applyBorder="1"/>
    <xf numFmtId="38" fontId="7" fillId="0" borderId="1" xfId="3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horizontal="right" vertical="center"/>
    </xf>
    <xf numFmtId="38" fontId="7" fillId="0" borderId="1" xfId="3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/>
    <xf numFmtId="183" fontId="7" fillId="0" borderId="0" xfId="3" applyNumberFormat="1" applyFont="1" applyFill="1" applyBorder="1"/>
    <xf numFmtId="179" fontId="7" fillId="0" borderId="0" xfId="0" applyNumberFormat="1" applyFont="1" applyFill="1" applyBorder="1"/>
    <xf numFmtId="179" fontId="7" fillId="0" borderId="0" xfId="0" applyNumberFormat="1" applyFont="1" applyFill="1"/>
    <xf numFmtId="38" fontId="7" fillId="0" borderId="0" xfId="3" applyFont="1" applyFill="1"/>
    <xf numFmtId="183" fontId="7" fillId="0" borderId="6" xfId="3" applyNumberFormat="1" applyFont="1" applyFill="1" applyBorder="1"/>
    <xf numFmtId="183" fontId="7" fillId="0" borderId="7" xfId="3" applyNumberFormat="1" applyFont="1" applyFill="1" applyBorder="1"/>
    <xf numFmtId="183" fontId="7" fillId="0" borderId="8" xfId="3" applyNumberFormat="1" applyFont="1" applyFill="1" applyBorder="1"/>
    <xf numFmtId="183" fontId="7" fillId="0" borderId="9" xfId="3" applyNumberFormat="1" applyFont="1" applyFill="1" applyBorder="1"/>
    <xf numFmtId="177" fontId="7" fillId="0" borderId="2" xfId="0" applyNumberFormat="1" applyFont="1" applyFill="1" applyBorder="1"/>
    <xf numFmtId="183" fontId="7" fillId="0" borderId="10" xfId="3" applyNumberFormat="1" applyFont="1" applyFill="1" applyBorder="1"/>
    <xf numFmtId="183" fontId="7" fillId="0" borderId="1" xfId="3" applyNumberFormat="1" applyFont="1" applyFill="1" applyBorder="1"/>
    <xf numFmtId="183" fontId="7" fillId="0" borderId="4" xfId="3" applyNumberFormat="1" applyFont="1" applyFill="1" applyBorder="1"/>
    <xf numFmtId="183" fontId="7" fillId="0" borderId="0" xfId="0" applyNumberFormat="1" applyFont="1" applyFill="1" applyBorder="1"/>
    <xf numFmtId="177" fontId="7" fillId="0" borderId="0" xfId="0" applyNumberFormat="1" applyFont="1" applyFill="1" applyBorder="1"/>
    <xf numFmtId="38" fontId="7" fillId="0" borderId="11" xfId="3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0" fontId="27" fillId="0" borderId="0" xfId="0" applyFont="1" applyFill="1" applyBorder="1"/>
    <xf numFmtId="38" fontId="7" fillId="0" borderId="16" xfId="3" applyFont="1" applyFill="1" applyBorder="1"/>
    <xf numFmtId="1" fontId="7" fillId="0" borderId="0" xfId="0" applyNumberFormat="1" applyFont="1" applyFill="1" applyBorder="1"/>
    <xf numFmtId="184" fontId="7" fillId="0" borderId="0" xfId="0" applyNumberFormat="1" applyFont="1" applyFill="1" applyBorder="1"/>
    <xf numFmtId="38" fontId="7" fillId="0" borderId="0" xfId="0" applyNumberFormat="1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38" fontId="7" fillId="0" borderId="0" xfId="3" applyFont="1" applyFill="1" applyBorder="1" applyAlignment="1" applyProtection="1">
      <alignment horizontal="right"/>
    </xf>
    <xf numFmtId="179" fontId="2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7" fillId="0" borderId="0" xfId="0" applyFont="1" applyFill="1" applyAlignment="1">
      <alignment horizontal="right"/>
    </xf>
    <xf numFmtId="0" fontId="29" fillId="0" borderId="0" xfId="0" applyFont="1" applyFill="1" applyBorder="1"/>
    <xf numFmtId="0" fontId="22" fillId="0" borderId="0" xfId="0" applyFont="1" applyFill="1" applyAlignment="1">
      <alignment vertical="top"/>
    </xf>
    <xf numFmtId="183" fontId="7" fillId="0" borderId="1" xfId="0" applyNumberFormat="1" applyFont="1" applyFill="1" applyBorder="1"/>
    <xf numFmtId="0" fontId="7" fillId="0" borderId="1" xfId="0" applyFont="1" applyFill="1" applyBorder="1" applyAlignment="1">
      <alignment vertical="center" wrapText="1"/>
    </xf>
    <xf numFmtId="183" fontId="7" fillId="0" borderId="17" xfId="3" applyNumberFormat="1" applyFont="1" applyFill="1" applyBorder="1"/>
    <xf numFmtId="0" fontId="7" fillId="0" borderId="17" xfId="0" applyFont="1" applyFill="1" applyBorder="1" applyAlignment="1">
      <alignment vertical="center" wrapText="1"/>
    </xf>
    <xf numFmtId="183" fontId="7" fillId="0" borderId="18" xfId="3" applyNumberFormat="1" applyFont="1" applyFill="1" applyBorder="1"/>
    <xf numFmtId="183" fontId="7" fillId="0" borderId="19" xfId="3" applyNumberFormat="1" applyFont="1" applyFill="1" applyBorder="1"/>
    <xf numFmtId="0" fontId="7" fillId="0" borderId="20" xfId="0" applyFont="1" applyFill="1" applyBorder="1" applyAlignment="1">
      <alignment vertical="center" wrapText="1"/>
    </xf>
    <xf numFmtId="183" fontId="7" fillId="0" borderId="21" xfId="3" applyNumberFormat="1" applyFont="1" applyFill="1" applyBorder="1"/>
    <xf numFmtId="0" fontId="7" fillId="0" borderId="2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0" xfId="3" applyNumberFormat="1" applyFont="1" applyFill="1" applyBorder="1"/>
    <xf numFmtId="3" fontId="7" fillId="0" borderId="0" xfId="3" applyNumberFormat="1" applyFont="1" applyFill="1" applyBorder="1" applyAlignment="1">
      <alignment shrinkToFit="1"/>
    </xf>
    <xf numFmtId="3" fontId="7" fillId="0" borderId="1" xfId="3" applyNumberFormat="1" applyFont="1" applyFill="1" applyBorder="1"/>
    <xf numFmtId="3" fontId="7" fillId="0" borderId="1" xfId="3" applyNumberFormat="1" applyFont="1" applyFill="1" applyBorder="1" applyAlignment="1">
      <alignment shrinkToFit="1"/>
    </xf>
    <xf numFmtId="38" fontId="7" fillId="0" borderId="1" xfId="3" applyFont="1" applyFill="1" applyBorder="1" applyAlignment="1">
      <alignment shrinkToFit="1"/>
    </xf>
    <xf numFmtId="38" fontId="7" fillId="0" borderId="1" xfId="3" applyNumberFormat="1" applyFont="1" applyFill="1" applyBorder="1" applyAlignment="1">
      <alignment vertical="center" shrinkToFit="1"/>
    </xf>
    <xf numFmtId="38" fontId="7" fillId="0" borderId="1" xfId="0" applyNumberFormat="1" applyFont="1" applyFill="1" applyBorder="1" applyAlignment="1">
      <alignment vertical="center" shrinkToFit="1"/>
    </xf>
    <xf numFmtId="3" fontId="7" fillId="0" borderId="1" xfId="0" applyNumberFormat="1" applyFont="1" applyFill="1" applyBorder="1" applyAlignment="1">
      <alignment vertical="center" shrinkToFit="1"/>
    </xf>
    <xf numFmtId="38" fontId="7" fillId="0" borderId="17" xfId="3" applyFont="1" applyFill="1" applyBorder="1"/>
    <xf numFmtId="38" fontId="7" fillId="0" borderId="17" xfId="0" applyNumberFormat="1" applyFont="1" applyFill="1" applyBorder="1" applyAlignment="1">
      <alignment vertical="center" shrinkToFit="1"/>
    </xf>
    <xf numFmtId="38" fontId="7" fillId="0" borderId="17" xfId="3" applyNumberFormat="1" applyFont="1" applyFill="1" applyBorder="1" applyAlignment="1">
      <alignment vertical="center" shrinkToFit="1"/>
    </xf>
    <xf numFmtId="0" fontId="7" fillId="0" borderId="17" xfId="0" applyFont="1" applyFill="1" applyBorder="1"/>
    <xf numFmtId="38" fontId="7" fillId="0" borderId="18" xfId="3" applyFont="1" applyFill="1" applyBorder="1"/>
    <xf numFmtId="38" fontId="7" fillId="0" borderId="19" xfId="3" applyFont="1" applyFill="1" applyBorder="1"/>
    <xf numFmtId="38" fontId="7" fillId="0" borderId="19" xfId="0" applyNumberFormat="1" applyFont="1" applyFill="1" applyBorder="1" applyAlignment="1">
      <alignment vertical="center" shrinkToFit="1"/>
    </xf>
    <xf numFmtId="38" fontId="7" fillId="0" borderId="19" xfId="3" applyNumberFormat="1" applyFont="1" applyFill="1" applyBorder="1" applyAlignment="1">
      <alignment vertical="center" shrinkToFit="1"/>
    </xf>
    <xf numFmtId="0" fontId="7" fillId="0" borderId="20" xfId="0" applyFont="1" applyFill="1" applyBorder="1"/>
    <xf numFmtId="38" fontId="7" fillId="0" borderId="21" xfId="3" applyFont="1" applyFill="1" applyBorder="1"/>
    <xf numFmtId="38" fontId="7" fillId="0" borderId="21" xfId="0" applyNumberFormat="1" applyFont="1" applyFill="1" applyBorder="1" applyAlignment="1">
      <alignment vertical="center" shrinkToFit="1"/>
    </xf>
    <xf numFmtId="38" fontId="7" fillId="0" borderId="21" xfId="3" applyNumberFormat="1" applyFont="1" applyFill="1" applyBorder="1" applyAlignment="1">
      <alignment vertical="center" shrinkToFit="1"/>
    </xf>
    <xf numFmtId="0" fontId="7" fillId="0" borderId="21" xfId="0" applyFont="1" applyFill="1" applyBorder="1"/>
    <xf numFmtId="185" fontId="12" fillId="0" borderId="1" xfId="10" applyNumberFormat="1" applyFont="1" applyFill="1" applyBorder="1" applyAlignment="1" applyProtection="1">
      <alignment vertical="center"/>
      <protection locked="0"/>
    </xf>
    <xf numFmtId="38" fontId="7" fillId="0" borderId="17" xfId="3" applyFont="1" applyFill="1" applyBorder="1" applyAlignment="1">
      <alignment horizontal="right"/>
    </xf>
    <xf numFmtId="185" fontId="12" fillId="0" borderId="17" xfId="10" applyNumberFormat="1" applyFont="1" applyFill="1" applyBorder="1" applyAlignment="1" applyProtection="1">
      <alignment vertical="center"/>
      <protection locked="0"/>
    </xf>
    <xf numFmtId="0" fontId="7" fillId="0" borderId="17" xfId="0" applyFont="1" applyFill="1" applyBorder="1" applyAlignment="1">
      <alignment vertical="center"/>
    </xf>
    <xf numFmtId="185" fontId="12" fillId="0" borderId="19" xfId="10" applyNumberFormat="1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>
      <alignment vertical="center"/>
    </xf>
    <xf numFmtId="38" fontId="7" fillId="0" borderId="3" xfId="3" applyFont="1" applyFill="1" applyBorder="1" applyAlignment="1">
      <alignment horizontal="right"/>
    </xf>
    <xf numFmtId="185" fontId="12" fillId="0" borderId="3" xfId="10" applyNumberFormat="1" applyFont="1" applyFill="1" applyBorder="1" applyAlignment="1" applyProtection="1">
      <alignment vertical="center"/>
      <protection locked="0"/>
    </xf>
    <xf numFmtId="38" fontId="7" fillId="0" borderId="3" xfId="3" applyFont="1" applyFill="1" applyBorder="1"/>
    <xf numFmtId="38" fontId="7" fillId="0" borderId="3" xfId="0" applyNumberFormat="1" applyFont="1" applyFill="1" applyBorder="1" applyAlignment="1">
      <alignment vertical="center" shrinkToFit="1"/>
    </xf>
    <xf numFmtId="38" fontId="7" fillId="0" borderId="3" xfId="3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/>
    </xf>
    <xf numFmtId="38" fontId="7" fillId="0" borderId="22" xfId="3" applyFont="1" applyFill="1" applyBorder="1"/>
    <xf numFmtId="185" fontId="12" fillId="0" borderId="8" xfId="10" applyNumberFormat="1" applyFont="1" applyFill="1" applyBorder="1" applyAlignment="1" applyProtection="1">
      <alignment vertical="center"/>
      <protection locked="0"/>
    </xf>
    <xf numFmtId="38" fontId="7" fillId="0" borderId="8" xfId="3" applyFont="1" applyFill="1" applyBorder="1"/>
    <xf numFmtId="38" fontId="7" fillId="0" borderId="8" xfId="0" applyNumberFormat="1" applyFont="1" applyFill="1" applyBorder="1" applyAlignment="1">
      <alignment vertical="center" shrinkToFit="1"/>
    </xf>
    <xf numFmtId="38" fontId="7" fillId="0" borderId="8" xfId="3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vertical="center"/>
    </xf>
    <xf numFmtId="38" fontId="7" fillId="0" borderId="24" xfId="3" applyFont="1" applyFill="1" applyBorder="1"/>
    <xf numFmtId="185" fontId="12" fillId="0" borderId="14" xfId="10" applyNumberFormat="1" applyFont="1" applyFill="1" applyBorder="1" applyAlignment="1" applyProtection="1">
      <alignment vertical="center"/>
      <protection locked="0"/>
    </xf>
    <xf numFmtId="38" fontId="7" fillId="0" borderId="14" xfId="3" applyFont="1" applyFill="1" applyBorder="1"/>
    <xf numFmtId="38" fontId="7" fillId="0" borderId="25" xfId="3" applyNumberFormat="1" applyFont="1" applyFill="1" applyBorder="1" applyAlignment="1">
      <alignment vertical="center" shrinkToFit="1"/>
    </xf>
    <xf numFmtId="38" fontId="7" fillId="0" borderId="14" xfId="3" applyNumberFormat="1" applyFont="1" applyFill="1" applyBorder="1" applyAlignment="1">
      <alignment vertical="center" shrinkToFit="1"/>
    </xf>
    <xf numFmtId="0" fontId="7" fillId="0" borderId="26" xfId="0" applyFont="1" applyFill="1" applyBorder="1" applyAlignment="1">
      <alignment vertical="center"/>
    </xf>
    <xf numFmtId="0" fontId="0" fillId="0" borderId="0" xfId="0" applyFont="1" applyFill="1" applyAlignment="1">
      <alignment vertical="top"/>
    </xf>
    <xf numFmtId="0" fontId="7" fillId="0" borderId="21" xfId="0" applyFont="1" applyFill="1" applyBorder="1" applyAlignment="1">
      <alignment horizontal="center" vertical="center" wrapText="1"/>
    </xf>
    <xf numFmtId="186" fontId="7" fillId="0" borderId="0" xfId="0" applyNumberFormat="1" applyFont="1" applyFill="1"/>
    <xf numFmtId="38" fontId="7" fillId="0" borderId="0" xfId="0" applyNumberFormat="1" applyFont="1" applyFill="1"/>
    <xf numFmtId="0" fontId="0" fillId="0" borderId="0" xfId="0" applyFont="1" applyFill="1" applyBorder="1"/>
    <xf numFmtId="187" fontId="7" fillId="0" borderId="0" xfId="0" applyNumberFormat="1" applyFont="1" applyFill="1" applyAlignment="1">
      <alignment horizontal="right"/>
    </xf>
    <xf numFmtId="187" fontId="7" fillId="0" borderId="0" xfId="0" applyNumberFormat="1" applyFont="1" applyFill="1" applyBorder="1" applyAlignment="1">
      <alignment horizontal="right"/>
    </xf>
    <xf numFmtId="187" fontId="7" fillId="0" borderId="0" xfId="11" applyNumberFormat="1" applyFont="1" applyFill="1" applyBorder="1" applyAlignment="1">
      <alignment horizontal="right" vertical="center"/>
    </xf>
    <xf numFmtId="187" fontId="7" fillId="0" borderId="0" xfId="12" applyNumberFormat="1" applyFont="1" applyFill="1" applyBorder="1" applyAlignment="1">
      <alignment horizontal="right" vertical="center"/>
    </xf>
    <xf numFmtId="0" fontId="31" fillId="0" borderId="1" xfId="0" applyFont="1" applyFill="1" applyBorder="1"/>
    <xf numFmtId="187" fontId="7" fillId="0" borderId="0" xfId="11" applyNumberFormat="1" applyFont="1" applyFill="1" applyBorder="1" applyAlignment="1">
      <alignment horizontal="right" vertical="center" wrapText="1"/>
    </xf>
    <xf numFmtId="0" fontId="31" fillId="0" borderId="0" xfId="0" applyFont="1" applyFill="1" applyBorder="1"/>
    <xf numFmtId="3" fontId="7" fillId="0" borderId="1" xfId="0" applyNumberFormat="1" applyFont="1" applyFill="1" applyBorder="1"/>
    <xf numFmtId="187" fontId="7" fillId="0" borderId="0" xfId="13" applyNumberFormat="1" applyFont="1" applyFill="1" applyBorder="1" applyAlignment="1">
      <alignment horizontal="right" vertical="center" wrapText="1"/>
    </xf>
    <xf numFmtId="177" fontId="0" fillId="0" borderId="0" xfId="0" applyNumberFormat="1" applyFont="1" applyFill="1" applyBorder="1"/>
    <xf numFmtId="187" fontId="7" fillId="0" borderId="0" xfId="13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188" fontId="32" fillId="0" borderId="0" xfId="0" applyNumberFormat="1" applyFont="1" applyFill="1" applyBorder="1" applyAlignment="1">
      <alignment vertical="center"/>
    </xf>
    <xf numFmtId="178" fontId="32" fillId="0" borderId="0" xfId="0" applyNumberFormat="1" applyFont="1" applyFill="1" applyBorder="1" applyAlignment="1">
      <alignment vertical="center"/>
    </xf>
    <xf numFmtId="189" fontId="7" fillId="0" borderId="0" xfId="13" applyNumberFormat="1" applyFont="1" applyFill="1" applyBorder="1" applyAlignment="1">
      <alignment horizontal="right" vertical="center"/>
    </xf>
    <xf numFmtId="190" fontId="7" fillId="0" borderId="0" xfId="12" quotePrefix="1" applyNumberFormat="1" applyFont="1" applyFill="1" applyBorder="1" applyAlignment="1">
      <alignment horizontal="right"/>
    </xf>
    <xf numFmtId="189" fontId="7" fillId="0" borderId="0" xfId="12" applyNumberFormat="1" applyFont="1" applyFill="1" applyBorder="1" applyAlignment="1">
      <alignment horizontal="right" vertical="center"/>
    </xf>
    <xf numFmtId="190" fontId="7" fillId="0" borderId="0" xfId="13" applyNumberFormat="1" applyFont="1" applyFill="1" applyBorder="1" applyAlignment="1">
      <alignment horizontal="right" vertical="top"/>
    </xf>
    <xf numFmtId="49" fontId="7" fillId="0" borderId="0" xfId="13" quotePrefix="1" applyNumberFormat="1" applyFont="1" applyFill="1" applyBorder="1" applyAlignment="1">
      <alignment horizontal="right" vertical="center" wrapText="1"/>
    </xf>
    <xf numFmtId="49" fontId="7" fillId="0" borderId="0" xfId="13" applyNumberFormat="1" applyFont="1" applyFill="1" applyBorder="1" applyAlignment="1">
      <alignment horizontal="right" vertical="center" wrapText="1"/>
    </xf>
    <xf numFmtId="180" fontId="33" fillId="0" borderId="0" xfId="0" applyNumberFormat="1" applyFont="1" applyFill="1" applyBorder="1" applyAlignment="1">
      <alignment vertical="center"/>
    </xf>
    <xf numFmtId="49" fontId="7" fillId="0" borderId="0" xfId="13" applyNumberFormat="1" applyFont="1" applyFill="1" applyBorder="1" applyAlignment="1">
      <alignment horizontal="right" vertical="top"/>
    </xf>
    <xf numFmtId="0" fontId="7" fillId="0" borderId="0" xfId="11" applyFont="1" applyFill="1" applyBorder="1" applyAlignment="1">
      <alignment horizontal="right" vertical="center"/>
    </xf>
    <xf numFmtId="49" fontId="7" fillId="0" borderId="0" xfId="13" applyNumberFormat="1" applyFont="1" applyFill="1" applyBorder="1" applyAlignment="1">
      <alignment vertical="center"/>
    </xf>
    <xf numFmtId="49" fontId="7" fillId="0" borderId="0" xfId="13" applyNumberFormat="1" applyFont="1" applyFill="1" applyBorder="1" applyAlignment="1">
      <alignment vertical="top"/>
    </xf>
    <xf numFmtId="177" fontId="7" fillId="0" borderId="0" xfId="0" applyNumberFormat="1" applyFont="1" applyFill="1"/>
    <xf numFmtId="38" fontId="12" fillId="0" borderId="0" xfId="3" applyFont="1" applyFill="1" applyBorder="1"/>
    <xf numFmtId="41" fontId="7" fillId="0" borderId="0" xfId="0" applyNumberFormat="1" applyFont="1" applyFill="1" applyBorder="1"/>
    <xf numFmtId="0" fontId="34" fillId="0" borderId="0" xfId="14" applyFill="1" applyBorder="1"/>
    <xf numFmtId="3" fontId="7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180" fontId="33" fillId="0" borderId="0" xfId="0" applyNumberFormat="1" applyFont="1" applyFill="1" applyBorder="1" applyAlignment="1">
      <alignment vertical="center" wrapText="1"/>
    </xf>
    <xf numFmtId="0" fontId="7" fillId="0" borderId="4" xfId="0" applyFont="1" applyFill="1" applyBorder="1"/>
    <xf numFmtId="0" fontId="7" fillId="0" borderId="2" xfId="0" applyFont="1" applyFill="1" applyBorder="1" applyAlignment="1"/>
    <xf numFmtId="0" fontId="7" fillId="0" borderId="0" xfId="0" applyFont="1" applyFill="1" applyBorder="1" applyAlignment="1">
      <alignment wrapText="1"/>
    </xf>
    <xf numFmtId="38" fontId="7" fillId="0" borderId="0" xfId="3" applyFont="1" applyFill="1" applyBorder="1" applyAlignment="1">
      <alignment wrapText="1"/>
    </xf>
    <xf numFmtId="177" fontId="7" fillId="0" borderId="17" xfId="0" applyNumberFormat="1" applyFont="1" applyFill="1" applyBorder="1"/>
    <xf numFmtId="0" fontId="7" fillId="0" borderId="27" xfId="0" applyFont="1" applyFill="1" applyBorder="1" applyAlignment="1"/>
    <xf numFmtId="180" fontId="0" fillId="0" borderId="0" xfId="0" applyNumberFormat="1" applyFont="1" applyFill="1" applyBorder="1"/>
    <xf numFmtId="38" fontId="7" fillId="0" borderId="29" xfId="3" applyFont="1" applyFill="1" applyBorder="1"/>
    <xf numFmtId="177" fontId="7" fillId="0" borderId="29" xfId="0" applyNumberFormat="1" applyFont="1" applyFill="1" applyBorder="1"/>
    <xf numFmtId="0" fontId="7" fillId="0" borderId="30" xfId="0" applyFont="1" applyFill="1" applyBorder="1" applyAlignment="1"/>
    <xf numFmtId="177" fontId="0" fillId="0" borderId="0" xfId="0" applyNumberFormat="1" applyFont="1" applyFill="1"/>
    <xf numFmtId="177" fontId="7" fillId="0" borderId="21" xfId="0" applyNumberFormat="1" applyFont="1" applyFill="1" applyBorder="1"/>
    <xf numFmtId="0" fontId="7" fillId="0" borderId="32" xfId="0" applyFont="1" applyFill="1" applyBorder="1" applyAlignment="1"/>
    <xf numFmtId="0" fontId="7" fillId="0" borderId="1" xfId="0" applyFont="1" applyFill="1" applyBorder="1" applyAlignment="1"/>
    <xf numFmtId="38" fontId="7" fillId="0" borderId="34" xfId="3" applyFont="1" applyFill="1" applyBorder="1"/>
    <xf numFmtId="38" fontId="7" fillId="0" borderId="4" xfId="3" applyFont="1" applyFill="1" applyBorder="1"/>
    <xf numFmtId="0" fontId="7" fillId="0" borderId="1" xfId="0" applyFont="1" applyFill="1" applyBorder="1" applyAlignment="1">
      <alignment horizontal="left"/>
    </xf>
    <xf numFmtId="0" fontId="0" fillId="0" borderId="0" xfId="0" applyFont="1" applyFill="1" applyAlignment="1"/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4" fillId="0" borderId="0" xfId="0" applyFont="1" applyFill="1" applyBorder="1"/>
    <xf numFmtId="180" fontId="7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horizontal="right"/>
    </xf>
    <xf numFmtId="3" fontId="0" fillId="0" borderId="0" xfId="0" applyNumberFormat="1" applyFont="1" applyFill="1"/>
    <xf numFmtId="3" fontId="0" fillId="0" borderId="0" xfId="0" applyNumberFormat="1" applyFont="1" applyFill="1" applyBorder="1"/>
    <xf numFmtId="38" fontId="0" fillId="0" borderId="0" xfId="0" applyNumberFormat="1" applyFont="1" applyFill="1"/>
    <xf numFmtId="0" fontId="35" fillId="0" borderId="0" xfId="14" applyFont="1" applyFill="1"/>
    <xf numFmtId="38" fontId="12" fillId="0" borderId="1" xfId="3" applyFont="1" applyFill="1" applyBorder="1"/>
    <xf numFmtId="38" fontId="7" fillId="0" borderId="35" xfId="3" applyFont="1" applyFill="1" applyBorder="1"/>
    <xf numFmtId="38" fontId="0" fillId="0" borderId="3" xfId="3" applyFont="1" applyFill="1" applyBorder="1"/>
    <xf numFmtId="0" fontId="7" fillId="0" borderId="0" xfId="0" applyFont="1" applyFill="1" applyAlignment="1">
      <alignment vertical="top" wrapText="1"/>
    </xf>
    <xf numFmtId="38" fontId="7" fillId="0" borderId="36" xfId="3" applyFont="1" applyFill="1" applyBorder="1"/>
    <xf numFmtId="0" fontId="7" fillId="0" borderId="36" xfId="0" applyFont="1" applyFill="1" applyBorder="1"/>
    <xf numFmtId="0" fontId="7" fillId="0" borderId="2" xfId="0" applyFont="1" applyFill="1" applyBorder="1"/>
    <xf numFmtId="40" fontId="0" fillId="0" borderId="0" xfId="0" applyNumberFormat="1" applyFont="1" applyFill="1"/>
    <xf numFmtId="38" fontId="0" fillId="0" borderId="35" xfId="3" applyFont="1" applyFill="1" applyBorder="1"/>
    <xf numFmtId="0" fontId="7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191" fontId="7" fillId="0" borderId="1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top"/>
    </xf>
    <xf numFmtId="177" fontId="7" fillId="0" borderId="35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38" fontId="7" fillId="0" borderId="0" xfId="0" applyNumberFormat="1" applyFont="1" applyFill="1" applyAlignment="1">
      <alignment vertical="center"/>
    </xf>
    <xf numFmtId="38" fontId="7" fillId="0" borderId="35" xfId="3" applyFont="1" applyFill="1" applyBorder="1" applyAlignment="1">
      <alignment vertical="center"/>
    </xf>
    <xf numFmtId="38" fontId="13" fillId="0" borderId="1" xfId="3" applyFont="1" applyFill="1" applyBorder="1" applyAlignment="1">
      <alignment horizontal="right" vertical="center"/>
    </xf>
    <xf numFmtId="38" fontId="13" fillId="0" borderId="1" xfId="3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8" fontId="13" fillId="0" borderId="1" xfId="0" applyNumberFormat="1" applyFont="1" applyFill="1" applyBorder="1" applyAlignment="1">
      <alignment horizontal="right" vertical="center"/>
    </xf>
    <xf numFmtId="38" fontId="37" fillId="0" borderId="1" xfId="3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38" fontId="36" fillId="0" borderId="1" xfId="3" applyFont="1" applyFill="1" applyBorder="1" applyAlignment="1">
      <alignment vertical="center"/>
    </xf>
    <xf numFmtId="192" fontId="13" fillId="0" borderId="1" xfId="7" quotePrefix="1" applyNumberFormat="1" applyFont="1" applyFill="1" applyBorder="1" applyAlignment="1">
      <alignment horizontal="right" vertical="center"/>
    </xf>
    <xf numFmtId="38" fontId="13" fillId="0" borderId="1" xfId="3" applyFont="1" applyFill="1" applyBorder="1" applyAlignment="1">
      <alignment vertical="center" shrinkToFit="1"/>
    </xf>
    <xf numFmtId="3" fontId="13" fillId="0" borderId="0" xfId="0" applyNumberFormat="1" applyFont="1" applyFill="1" applyAlignment="1">
      <alignment vertical="center"/>
    </xf>
    <xf numFmtId="0" fontId="36" fillId="0" borderId="3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/>
    <xf numFmtId="3" fontId="31" fillId="0" borderId="0" xfId="0" applyNumberFormat="1" applyFont="1" applyFill="1"/>
    <xf numFmtId="3" fontId="40" fillId="0" borderId="0" xfId="0" applyNumberFormat="1" applyFont="1" applyFill="1" applyBorder="1"/>
    <xf numFmtId="3" fontId="7" fillId="0" borderId="0" xfId="0" applyNumberFormat="1" applyFont="1" applyFill="1"/>
    <xf numFmtId="0" fontId="40" fillId="0" borderId="0" xfId="0" applyFont="1" applyFill="1"/>
    <xf numFmtId="3" fontId="40" fillId="0" borderId="0" xfId="0" applyNumberFormat="1" applyFont="1" applyFill="1"/>
    <xf numFmtId="0" fontId="31" fillId="0" borderId="0" xfId="0" applyFont="1" applyFill="1"/>
    <xf numFmtId="0" fontId="0" fillId="0" borderId="0" xfId="0" applyFill="1"/>
    <xf numFmtId="38" fontId="0" fillId="0" borderId="0" xfId="3" applyFont="1" applyFill="1"/>
    <xf numFmtId="37" fontId="0" fillId="0" borderId="0" xfId="0" applyNumberFormat="1" applyFill="1"/>
    <xf numFmtId="0" fontId="0" fillId="0" borderId="0" xfId="0" applyFill="1" applyAlignment="1">
      <alignment wrapText="1"/>
    </xf>
    <xf numFmtId="0" fontId="41" fillId="0" borderId="0" xfId="0" applyFont="1" applyFill="1"/>
    <xf numFmtId="0" fontId="42" fillId="0" borderId="0" xfId="0" applyFont="1" applyFill="1"/>
    <xf numFmtId="37" fontId="42" fillId="0" borderId="0" xfId="0" applyNumberFormat="1" applyFont="1" applyFill="1"/>
    <xf numFmtId="0" fontId="43" fillId="0" borderId="0" xfId="0" applyFont="1" applyFill="1"/>
    <xf numFmtId="3" fontId="41" fillId="0" borderId="0" xfId="3" applyNumberFormat="1" applyFont="1" applyFill="1" applyBorder="1" applyAlignment="1"/>
    <xf numFmtId="3" fontId="44" fillId="0" borderId="0" xfId="9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37" fontId="36" fillId="0" borderId="0" xfId="15" applyFont="1" applyFill="1" applyBorder="1" applyAlignment="1">
      <alignment vertical="center"/>
    </xf>
    <xf numFmtId="193" fontId="7" fillId="0" borderId="0" xfId="0" applyNumberFormat="1" applyFont="1" applyFill="1" applyBorder="1" applyAlignment="1">
      <alignment vertical="center"/>
    </xf>
    <xf numFmtId="38" fontId="36" fillId="0" borderId="0" xfId="3" applyFont="1" applyFill="1" applyBorder="1" applyAlignment="1">
      <alignment vertical="center"/>
    </xf>
    <xf numFmtId="183" fontId="7" fillId="0" borderId="1" xfId="3" applyNumberFormat="1" applyFont="1" applyFill="1" applyBorder="1" applyAlignment="1">
      <alignment vertical="center"/>
    </xf>
    <xf numFmtId="38" fontId="0" fillId="0" borderId="0" xfId="3" applyFont="1" applyFill="1" applyAlignment="1">
      <alignment vertical="center"/>
    </xf>
    <xf numFmtId="37" fontId="36" fillId="0" borderId="0" xfId="15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38" fontId="7" fillId="0" borderId="1" xfId="3" applyFont="1" applyFill="1" applyBorder="1" applyAlignment="1">
      <alignment horizontal="right"/>
    </xf>
    <xf numFmtId="38" fontId="7" fillId="0" borderId="1" xfId="3" applyFont="1" applyFill="1" applyBorder="1" applyAlignment="1">
      <alignment horizontal="right" shrinkToFit="1"/>
    </xf>
    <xf numFmtId="38" fontId="36" fillId="0" borderId="1" xfId="3" applyFont="1" applyFill="1" applyBorder="1" applyAlignment="1">
      <alignment horizontal="right"/>
    </xf>
    <xf numFmtId="177" fontId="31" fillId="0" borderId="1" xfId="0" applyNumberFormat="1" applyFont="1" applyFill="1" applyBorder="1" applyAlignment="1">
      <alignment vertical="center"/>
    </xf>
    <xf numFmtId="183" fontId="31" fillId="0" borderId="1" xfId="3" applyNumberFormat="1" applyFont="1" applyFill="1" applyBorder="1" applyAlignment="1">
      <alignment vertical="center"/>
    </xf>
    <xf numFmtId="38" fontId="31" fillId="0" borderId="1" xfId="3" applyFont="1" applyFill="1" applyBorder="1" applyAlignment="1">
      <alignment horizontal="right" shrinkToFit="1"/>
    </xf>
    <xf numFmtId="38" fontId="31" fillId="0" borderId="1" xfId="3" applyFont="1" applyFill="1" applyBorder="1" applyAlignment="1">
      <alignment horizontal="right"/>
    </xf>
    <xf numFmtId="177" fontId="46" fillId="0" borderId="1" xfId="0" applyNumberFormat="1" applyFont="1" applyFill="1" applyBorder="1" applyAlignment="1">
      <alignment vertical="center"/>
    </xf>
    <xf numFmtId="0" fontId="40" fillId="0" borderId="1" xfId="0" applyFont="1" applyFill="1" applyBorder="1" applyAlignment="1">
      <alignment vertical="center"/>
    </xf>
    <xf numFmtId="38" fontId="31" fillId="0" borderId="1" xfId="3" applyFont="1" applyFill="1" applyBorder="1"/>
    <xf numFmtId="190" fontId="17" fillId="0" borderId="0" xfId="12" quotePrefix="1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38" fontId="7" fillId="0" borderId="0" xfId="3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47" fillId="0" borderId="0" xfId="0" applyFont="1"/>
    <xf numFmtId="0" fontId="47" fillId="0" borderId="0" xfId="0" applyFont="1" applyFill="1"/>
    <xf numFmtId="0" fontId="48" fillId="0" borderId="0" xfId="0" applyFont="1" applyFill="1"/>
    <xf numFmtId="0" fontId="17" fillId="0" borderId="0" xfId="0" applyFont="1" applyFill="1" applyBorder="1" applyAlignment="1">
      <alignment horizontal="left" vertical="center"/>
    </xf>
    <xf numFmtId="3" fontId="47" fillId="0" borderId="0" xfId="0" applyNumberFormat="1" applyFont="1" applyFill="1"/>
    <xf numFmtId="3" fontId="49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49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0" xfId="0" applyFont="1" applyAlignment="1">
      <alignment horizontal="right" vertical="center"/>
    </xf>
    <xf numFmtId="0" fontId="50" fillId="0" borderId="0" xfId="0" applyFont="1"/>
    <xf numFmtId="183" fontId="23" fillId="0" borderId="0" xfId="3" applyNumberFormat="1" applyFont="1" applyFill="1" applyBorder="1"/>
    <xf numFmtId="3" fontId="0" fillId="0" borderId="0" xfId="0" applyNumberFormat="1" applyFill="1" applyAlignment="1">
      <alignment vertical="center"/>
    </xf>
    <xf numFmtId="38" fontId="7" fillId="0" borderId="0" xfId="3" applyNumberFormat="1" applyFont="1" applyFill="1" applyBorder="1"/>
    <xf numFmtId="38" fontId="7" fillId="0" borderId="1" xfId="3" applyNumberFormat="1" applyFont="1" applyFill="1" applyBorder="1"/>
    <xf numFmtId="177" fontId="7" fillId="0" borderId="0" xfId="0" applyNumberFormat="1" applyFont="1" applyFill="1" applyAlignment="1">
      <alignment horizontal="right"/>
    </xf>
    <xf numFmtId="38" fontId="25" fillId="0" borderId="0" xfId="3" applyFont="1" applyFill="1" applyBorder="1"/>
    <xf numFmtId="38" fontId="51" fillId="0" borderId="0" xfId="3" applyFont="1" applyFill="1" applyBorder="1"/>
    <xf numFmtId="194" fontId="6" fillId="0" borderId="0" xfId="0" applyNumberFormat="1" applyFont="1" applyFill="1" applyBorder="1" applyAlignment="1">
      <alignment horizontal="right" shrinkToFit="1"/>
    </xf>
    <xf numFmtId="49" fontId="52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4" fillId="0" borderId="0" xfId="16" applyFont="1" applyAlignment="1" applyProtection="1">
      <alignment vertical="center"/>
    </xf>
    <xf numFmtId="0" fontId="55" fillId="0" borderId="0" xfId="16" applyFont="1" applyFill="1" applyAlignment="1" applyProtection="1">
      <alignment vertical="center"/>
    </xf>
    <xf numFmtId="0" fontId="55" fillId="0" borderId="0" xfId="16" applyFont="1" applyFill="1" applyBorder="1" applyAlignment="1" applyProtection="1">
      <alignment vertical="center"/>
    </xf>
    <xf numFmtId="0" fontId="56" fillId="0" borderId="0" xfId="16" applyFont="1" applyAlignment="1" applyProtection="1">
      <alignment vertical="center"/>
    </xf>
    <xf numFmtId="177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95" fontId="54" fillId="0" borderId="0" xfId="16" applyNumberFormat="1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55" fillId="0" borderId="0" xfId="16" applyFont="1" applyFill="1" applyAlignment="1" applyProtection="1">
      <alignment horizontal="left" vertical="center"/>
    </xf>
    <xf numFmtId="0" fontId="54" fillId="0" borderId="0" xfId="16" applyFont="1" applyBorder="1" applyAlignment="1" applyProtection="1">
      <alignment vertical="center"/>
    </xf>
    <xf numFmtId="0" fontId="58" fillId="0" borderId="0" xfId="17" applyFont="1" applyFill="1" applyAlignment="1" applyProtection="1">
      <alignment horizontal="left" vertical="center"/>
    </xf>
    <xf numFmtId="0" fontId="7" fillId="0" borderId="0" xfId="0" applyFont="1" applyBorder="1" applyAlignment="1">
      <alignment vertical="center"/>
    </xf>
    <xf numFmtId="0" fontId="55" fillId="0" borderId="0" xfId="18" applyFont="1" applyFill="1" applyBorder="1" applyAlignment="1" applyProtection="1">
      <alignment vertical="center"/>
    </xf>
    <xf numFmtId="177" fontId="7" fillId="0" borderId="0" xfId="0" applyNumberFormat="1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87" fontId="7" fillId="0" borderId="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38" fontId="7" fillId="2" borderId="37" xfId="3" applyFont="1" applyFill="1" applyBorder="1" applyAlignment="1">
      <alignment vertical="center" wrapText="1"/>
    </xf>
    <xf numFmtId="38" fontId="7" fillId="2" borderId="37" xfId="3" applyFont="1" applyFill="1" applyBorder="1" applyAlignment="1">
      <alignment horizontal="right" vertical="center" wrapText="1"/>
    </xf>
    <xf numFmtId="0" fontId="7" fillId="0" borderId="37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196" fontId="55" fillId="0" borderId="0" xfId="16" applyNumberFormat="1" applyFont="1" applyFill="1" applyBorder="1" applyAlignment="1" applyProtection="1">
      <alignment horizontal="right" vertical="center"/>
      <protection locked="0"/>
    </xf>
    <xf numFmtId="0" fontId="7" fillId="0" borderId="1" xfId="0" quotePrefix="1" applyFont="1" applyBorder="1" applyAlignment="1">
      <alignment horizontal="right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9" fillId="0" borderId="0" xfId="0" applyFont="1" applyFill="1"/>
    <xf numFmtId="0" fontId="2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183" fontId="7" fillId="0" borderId="0" xfId="3" applyNumberFormat="1" applyFont="1" applyBorder="1" applyAlignment="1">
      <alignment vertical="center"/>
    </xf>
    <xf numFmtId="0" fontId="7" fillId="0" borderId="40" xfId="0" applyFont="1" applyFill="1" applyBorder="1" applyAlignment="1">
      <alignment horizontal="left" vertical="center"/>
    </xf>
    <xf numFmtId="192" fontId="7" fillId="0" borderId="27" xfId="0" quotePrefix="1" applyNumberFormat="1" applyFont="1" applyFill="1" applyBorder="1" applyAlignment="1">
      <alignment horizontal="right" vertical="center"/>
    </xf>
    <xf numFmtId="197" fontId="7" fillId="0" borderId="1" xfId="0" quotePrefix="1" applyNumberFormat="1" applyFont="1" applyFill="1" applyBorder="1" applyAlignment="1">
      <alignment horizontal="right" vertical="center"/>
    </xf>
    <xf numFmtId="198" fontId="7" fillId="0" borderId="1" xfId="0" quotePrefix="1" applyNumberFormat="1" applyFont="1" applyFill="1" applyBorder="1" applyAlignment="1">
      <alignment horizontal="right" vertical="center"/>
    </xf>
    <xf numFmtId="190" fontId="7" fillId="0" borderId="1" xfId="0" quotePrefix="1" applyNumberFormat="1" applyFont="1" applyFill="1" applyBorder="1" applyAlignment="1">
      <alignment horizontal="right" vertical="center"/>
    </xf>
    <xf numFmtId="0" fontId="7" fillId="2" borderId="40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25" fillId="2" borderId="45" xfId="0" applyFont="1" applyFill="1" applyBorder="1" applyAlignment="1">
      <alignment horizontal="center" vertical="center" wrapText="1"/>
    </xf>
    <xf numFmtId="0" fontId="25" fillId="2" borderId="4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38" fontId="7" fillId="0" borderId="0" xfId="3" applyFont="1" applyFill="1" applyBorder="1" applyAlignment="1">
      <alignment vertical="center" wrapText="1"/>
    </xf>
    <xf numFmtId="40" fontId="7" fillId="0" borderId="0" xfId="3" applyNumberFormat="1" applyFont="1" applyFill="1" applyBorder="1"/>
    <xf numFmtId="192" fontId="60" fillId="0" borderId="0" xfId="0" quotePrefix="1" applyNumberFormat="1" applyFont="1" applyFill="1" applyBorder="1" applyAlignment="1"/>
    <xf numFmtId="2" fontId="7" fillId="0" borderId="0" xfId="0" applyNumberFormat="1" applyFont="1" applyFill="1"/>
    <xf numFmtId="199" fontId="7" fillId="0" borderId="1" xfId="0" applyNumberFormat="1" applyFont="1" applyFill="1" applyBorder="1"/>
    <xf numFmtId="180" fontId="7" fillId="0" borderId="1" xfId="0" applyNumberFormat="1" applyFont="1" applyFill="1" applyBorder="1"/>
    <xf numFmtId="0" fontId="7" fillId="0" borderId="1" xfId="0" applyFont="1" applyFill="1" applyBorder="1" applyAlignment="1">
      <alignment wrapText="1" shrinkToFit="1"/>
    </xf>
    <xf numFmtId="4" fontId="7" fillId="0" borderId="0" xfId="0" applyNumberFormat="1" applyFont="1" applyFill="1"/>
    <xf numFmtId="0" fontId="7" fillId="0" borderId="0" xfId="0" applyFont="1" applyFill="1" applyBorder="1" applyAlignment="1">
      <alignment horizontal="center" wrapText="1" shrinkToFit="1"/>
    </xf>
    <xf numFmtId="192" fontId="23" fillId="0" borderId="0" xfId="0" quotePrefix="1" applyNumberFormat="1" applyFont="1" applyFill="1" applyBorder="1" applyAlignment="1"/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right"/>
    </xf>
    <xf numFmtId="192" fontId="7" fillId="0" borderId="0" xfId="0" quotePrefix="1" applyNumberFormat="1" applyFont="1" applyFill="1" applyBorder="1" applyAlignment="1">
      <alignment horizontal="right"/>
    </xf>
    <xf numFmtId="38" fontId="6" fillId="0" borderId="0" xfId="3" applyFill="1"/>
    <xf numFmtId="38" fontId="6" fillId="0" borderId="0" xfId="3" applyFont="1" applyFill="1" applyBorder="1" applyAlignment="1">
      <alignment horizontal="right"/>
    </xf>
    <xf numFmtId="38" fontId="6" fillId="0" borderId="0" xfId="3" applyFill="1" applyBorder="1"/>
    <xf numFmtId="0" fontId="14" fillId="0" borderId="0" xfId="0" applyFont="1" applyFill="1"/>
    <xf numFmtId="192" fontId="52" fillId="0" borderId="0" xfId="0" quotePrefix="1" applyNumberFormat="1" applyFont="1" applyFill="1" applyBorder="1" applyAlignment="1"/>
    <xf numFmtId="0" fontId="61" fillId="0" borderId="0" xfId="0" applyFont="1" applyFill="1"/>
    <xf numFmtId="0" fontId="13" fillId="0" borderId="0" xfId="0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34" fillId="0" borderId="0" xfId="14" applyFill="1" applyAlignment="1">
      <alignment vertical="center"/>
    </xf>
    <xf numFmtId="37" fontId="13" fillId="0" borderId="0" xfId="19" applyFont="1" applyFill="1"/>
    <xf numFmtId="200" fontId="13" fillId="0" borderId="0" xfId="0" applyNumberFormat="1" applyFont="1" applyFill="1" applyAlignment="1">
      <alignment vertical="center"/>
    </xf>
    <xf numFmtId="200" fontId="13" fillId="0" borderId="1" xfId="19" applyNumberFormat="1" applyFont="1" applyFill="1" applyBorder="1"/>
    <xf numFmtId="38" fontId="13" fillId="0" borderId="1" xfId="20" quotePrefix="1" applyNumberFormat="1" applyFont="1" applyFill="1" applyBorder="1" applyAlignment="1">
      <alignment wrapText="1"/>
    </xf>
    <xf numFmtId="37" fontId="13" fillId="0" borderId="1" xfId="19" quotePrefix="1" applyFont="1" applyFill="1" applyBorder="1" applyAlignment="1" applyProtection="1">
      <alignment horizontal="left" wrapText="1"/>
    </xf>
    <xf numFmtId="37" fontId="13" fillId="0" borderId="1" xfId="19" applyFont="1" applyFill="1" applyBorder="1" applyAlignment="1" applyProtection="1">
      <alignment horizontal="left" wrapText="1"/>
    </xf>
    <xf numFmtId="37" fontId="37" fillId="0" borderId="1" xfId="19" applyFont="1" applyFill="1" applyBorder="1" applyAlignment="1" applyProtection="1">
      <alignment horizontal="center" vertical="center"/>
    </xf>
    <xf numFmtId="37" fontId="13" fillId="0" borderId="1" xfId="19" applyFont="1" applyFill="1" applyBorder="1" applyAlignment="1" applyProtection="1">
      <alignment horizontal="distributed" vertical="center"/>
    </xf>
    <xf numFmtId="0" fontId="13" fillId="0" borderId="0" xfId="0" applyFont="1" applyFill="1" applyAlignment="1"/>
    <xf numFmtId="37" fontId="13" fillId="0" borderId="1" xfId="19" applyFont="1" applyFill="1" applyBorder="1" applyAlignment="1" applyProtection="1">
      <alignment horizontal="center" vertical="center"/>
    </xf>
    <xf numFmtId="37" fontId="13" fillId="0" borderId="36" xfId="19" applyFont="1" applyFill="1" applyBorder="1" applyAlignment="1" applyProtection="1">
      <alignment horizontal="center" vertical="center"/>
    </xf>
    <xf numFmtId="37" fontId="13" fillId="0" borderId="2" xfId="19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/>
    </xf>
    <xf numFmtId="37" fontId="37" fillId="0" borderId="0" xfId="19" applyFont="1" applyFill="1"/>
    <xf numFmtId="178" fontId="13" fillId="0" borderId="1" xfId="19" applyNumberFormat="1" applyFont="1" applyFill="1" applyBorder="1" applyAlignment="1" applyProtection="1">
      <alignment horizontal="right"/>
    </xf>
    <xf numFmtId="37" fontId="13" fillId="0" borderId="1" xfId="19" quotePrefix="1" applyFont="1" applyFill="1" applyBorder="1" applyAlignment="1" applyProtection="1">
      <alignment horizontal="left"/>
    </xf>
    <xf numFmtId="178" fontId="13" fillId="0" borderId="1" xfId="3" applyNumberFormat="1" applyFont="1" applyFill="1" applyBorder="1" applyAlignment="1" applyProtection="1">
      <alignment horizontal="right"/>
    </xf>
    <xf numFmtId="38" fontId="13" fillId="0" borderId="1" xfId="3" applyFont="1" applyFill="1" applyBorder="1" applyAlignment="1" applyProtection="1">
      <alignment horizontal="right"/>
    </xf>
    <xf numFmtId="178" fontId="13" fillId="0" borderId="1" xfId="19" applyNumberFormat="1" applyFont="1" applyFill="1" applyBorder="1" applyAlignment="1" applyProtection="1">
      <alignment horizontal="right" vertical="center"/>
    </xf>
    <xf numFmtId="178" fontId="13" fillId="0" borderId="1" xfId="3" applyNumberFormat="1" applyFont="1" applyFill="1" applyBorder="1" applyAlignment="1" applyProtection="1">
      <alignment horizontal="right" vertical="center"/>
    </xf>
    <xf numFmtId="177" fontId="13" fillId="0" borderId="0" xfId="0" applyNumberFormat="1" applyFont="1" applyFill="1" applyAlignment="1">
      <alignment vertical="center"/>
    </xf>
    <xf numFmtId="178" fontId="13" fillId="0" borderId="1" xfId="0" applyNumberFormat="1" applyFont="1" applyFill="1" applyBorder="1" applyAlignment="1">
      <alignment vertical="center" shrinkToFit="1"/>
    </xf>
    <xf numFmtId="178" fontId="13" fillId="0" borderId="1" xfId="3" applyNumberFormat="1" applyFont="1" applyFill="1" applyBorder="1" applyAlignment="1">
      <alignment vertical="center" shrinkToFit="1"/>
    </xf>
    <xf numFmtId="178" fontId="13" fillId="0" borderId="1" xfId="3" applyNumberFormat="1" applyFont="1" applyFill="1" applyBorder="1" applyAlignment="1"/>
    <xf numFmtId="178" fontId="13" fillId="0" borderId="1" xfId="0" applyNumberFormat="1" applyFont="1" applyFill="1" applyBorder="1" applyAlignment="1">
      <alignment vertical="center"/>
    </xf>
    <xf numFmtId="178" fontId="13" fillId="0" borderId="1" xfId="3" applyNumberFormat="1" applyFont="1" applyFill="1" applyBorder="1" applyAlignment="1">
      <alignment vertical="center"/>
    </xf>
    <xf numFmtId="38" fontId="13" fillId="0" borderId="1" xfId="20" quotePrefix="1" applyNumberFormat="1" applyFont="1" applyFill="1" applyBorder="1" applyAlignment="1"/>
    <xf numFmtId="37" fontId="13" fillId="0" borderId="0" xfId="19" applyFont="1" applyFill="1" applyAlignment="1">
      <alignment vertical="center"/>
    </xf>
    <xf numFmtId="38" fontId="13" fillId="0" borderId="1" xfId="3" applyFont="1" applyFill="1" applyBorder="1" applyAlignment="1"/>
    <xf numFmtId="0" fontId="13" fillId="0" borderId="1" xfId="0" applyFont="1" applyFill="1" applyBorder="1" applyAlignment="1"/>
    <xf numFmtId="37" fontId="13" fillId="0" borderId="0" xfId="19" quotePrefix="1" applyFont="1" applyFill="1" applyBorder="1" applyAlignment="1" applyProtection="1">
      <alignment horizontal="right"/>
    </xf>
    <xf numFmtId="37" fontId="13" fillId="0" borderId="0" xfId="19" applyFont="1" applyFill="1" applyBorder="1"/>
    <xf numFmtId="37" fontId="13" fillId="0" borderId="0" xfId="19" quotePrefix="1" applyFont="1" applyFill="1" applyBorder="1" applyAlignment="1" applyProtection="1">
      <alignment horizontal="left"/>
    </xf>
    <xf numFmtId="37" fontId="62" fillId="0" borderId="0" xfId="19" applyFont="1" applyFill="1"/>
    <xf numFmtId="37" fontId="16" fillId="0" borderId="0" xfId="19" applyFont="1" applyFill="1"/>
    <xf numFmtId="0" fontId="34" fillId="0" borderId="0" xfId="14" applyAlignment="1">
      <alignment vertical="center"/>
    </xf>
    <xf numFmtId="0" fontId="13" fillId="0" borderId="0" xfId="0" applyFont="1" applyAlignment="1">
      <alignment vertical="center"/>
    </xf>
    <xf numFmtId="37" fontId="7" fillId="0" borderId="0" xfId="19" applyFont="1" applyFill="1"/>
    <xf numFmtId="0" fontId="7" fillId="0" borderId="0" xfId="0" applyFont="1" applyFill="1" applyAlignment="1"/>
    <xf numFmtId="200" fontId="7" fillId="0" borderId="0" xfId="19" applyNumberFormat="1" applyFont="1" applyFill="1"/>
    <xf numFmtId="0" fontId="23" fillId="0" borderId="0" xfId="0" applyFont="1" applyFill="1" applyAlignment="1">
      <alignment wrapText="1"/>
    </xf>
    <xf numFmtId="200" fontId="33" fillId="4" borderId="1" xfId="19" applyNumberFormat="1" applyFont="1" applyFill="1" applyBorder="1" applyAlignment="1">
      <alignment vertical="center"/>
    </xf>
    <xf numFmtId="200" fontId="7" fillId="4" borderId="1" xfId="19" applyNumberFormat="1" applyFont="1" applyFill="1" applyBorder="1"/>
    <xf numFmtId="37" fontId="7" fillId="0" borderId="1" xfId="19" applyFont="1" applyFill="1" applyBorder="1" applyAlignment="1" applyProtection="1">
      <alignment horizontal="left" wrapText="1"/>
    </xf>
    <xf numFmtId="37" fontId="25" fillId="0" borderId="1" xfId="19" applyFont="1" applyFill="1" applyBorder="1" applyAlignment="1" applyProtection="1">
      <alignment horizontal="left" wrapText="1"/>
    </xf>
    <xf numFmtId="37" fontId="7" fillId="0" borderId="1" xfId="19" quotePrefix="1" applyFont="1" applyFill="1" applyBorder="1" applyAlignment="1" applyProtection="1">
      <alignment horizontal="center" vertical="center"/>
    </xf>
    <xf numFmtId="37" fontId="36" fillId="0" borderId="1" xfId="19" quotePrefix="1" applyFont="1" applyFill="1" applyBorder="1" applyAlignment="1" applyProtection="1">
      <alignment horizontal="center" vertical="center"/>
    </xf>
    <xf numFmtId="37" fontId="7" fillId="0" borderId="2" xfId="19" quotePrefix="1" applyFont="1" applyFill="1" applyBorder="1" applyAlignment="1" applyProtection="1">
      <alignment horizontal="center" vertical="center"/>
    </xf>
    <xf numFmtId="37" fontId="36" fillId="0" borderId="2" xfId="19" quotePrefix="1" applyFont="1" applyFill="1" applyBorder="1" applyAlignment="1" applyProtection="1">
      <alignment horizontal="center" vertical="center"/>
    </xf>
    <xf numFmtId="38" fontId="36" fillId="0" borderId="2" xfId="3" quotePrefix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/>
    </xf>
    <xf numFmtId="37" fontId="36" fillId="0" borderId="0" xfId="19" applyFont="1" applyFill="1"/>
    <xf numFmtId="180" fontId="33" fillId="4" borderId="1" xfId="0" applyNumberFormat="1" applyFont="1" applyFill="1" applyBorder="1" applyAlignment="1">
      <alignment vertical="center"/>
    </xf>
    <xf numFmtId="37" fontId="6" fillId="0" borderId="1" xfId="19" quotePrefix="1" applyFont="1" applyBorder="1" applyAlignment="1" applyProtection="1">
      <alignment horizontal="left"/>
    </xf>
    <xf numFmtId="180" fontId="33" fillId="0" borderId="1" xfId="0" applyNumberFormat="1" applyFont="1" applyFill="1" applyBorder="1" applyAlignment="1">
      <alignment vertical="center"/>
    </xf>
    <xf numFmtId="49" fontId="33" fillId="0" borderId="1" xfId="0" applyNumberFormat="1" applyFont="1" applyFill="1" applyBorder="1" applyAlignment="1">
      <alignment vertical="center"/>
    </xf>
    <xf numFmtId="180" fontId="33" fillId="0" borderId="1" xfId="0" applyNumberFormat="1" applyFont="1" applyFill="1" applyBorder="1" applyAlignment="1">
      <alignment vertical="center" shrinkToFit="1"/>
    </xf>
    <xf numFmtId="49" fontId="33" fillId="0" borderId="1" xfId="0" applyNumberFormat="1" applyFont="1" applyFill="1" applyBorder="1" applyAlignment="1">
      <alignment vertical="center" shrinkToFit="1"/>
    </xf>
    <xf numFmtId="49" fontId="32" fillId="0" borderId="0" xfId="0" applyNumberFormat="1" applyFont="1" applyFill="1" applyBorder="1" applyAlignment="1">
      <alignment vertical="center" shrinkToFit="1"/>
    </xf>
    <xf numFmtId="178" fontId="33" fillId="0" borderId="1" xfId="0" applyNumberFormat="1" applyFont="1" applyFill="1" applyBorder="1" applyAlignment="1">
      <alignment vertical="center" shrinkToFit="1"/>
    </xf>
    <xf numFmtId="178" fontId="32" fillId="0" borderId="0" xfId="0" applyNumberFormat="1" applyFont="1" applyFill="1" applyBorder="1" applyAlignment="1">
      <alignment vertical="center" shrinkToFit="1"/>
    </xf>
    <xf numFmtId="37" fontId="7" fillId="0" borderId="1" xfId="19" quotePrefix="1" applyFont="1" applyFill="1" applyBorder="1" applyAlignment="1" applyProtection="1">
      <alignment horizontal="left"/>
    </xf>
    <xf numFmtId="49" fontId="63" fillId="0" borderId="0" xfId="13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distributed" vertical="center"/>
    </xf>
    <xf numFmtId="49" fontId="32" fillId="0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49" fontId="63" fillId="0" borderId="0" xfId="13" applyNumberFormat="1" applyFont="1" applyFill="1" applyBorder="1" applyAlignment="1">
      <alignment horizontal="center" vertical="center"/>
    </xf>
    <xf numFmtId="37" fontId="7" fillId="0" borderId="0" xfId="19" applyFont="1" applyFill="1" applyAlignment="1">
      <alignment vertical="center"/>
    </xf>
    <xf numFmtId="0" fontId="33" fillId="0" borderId="0" xfId="0" applyFont="1" applyFill="1" applyAlignment="1">
      <alignment vertical="center"/>
    </xf>
    <xf numFmtId="37" fontId="33" fillId="0" borderId="1" xfId="19" quotePrefix="1" applyFont="1" applyFill="1" applyBorder="1" applyAlignment="1" applyProtection="1">
      <alignment horizontal="left"/>
    </xf>
    <xf numFmtId="37" fontId="33" fillId="0" borderId="0" xfId="19" applyFont="1" applyFill="1" applyAlignment="1">
      <alignment vertical="center"/>
    </xf>
    <xf numFmtId="190" fontId="64" fillId="0" borderId="0" xfId="12" quotePrefix="1" applyNumberFormat="1" applyFont="1" applyFill="1" applyBorder="1" applyAlignment="1">
      <alignment horizontal="right"/>
    </xf>
    <xf numFmtId="37" fontId="6" fillId="0" borderId="1" xfId="19" applyFont="1" applyFill="1" applyBorder="1"/>
    <xf numFmtId="37" fontId="36" fillId="0" borderId="1" xfId="19" applyFont="1" applyFill="1" applyBorder="1" applyAlignment="1" applyProtection="1">
      <alignment horizontal="center" vertical="center"/>
    </xf>
    <xf numFmtId="178" fontId="0" fillId="0" borderId="0" xfId="0" applyNumberFormat="1" applyFont="1" applyFill="1"/>
    <xf numFmtId="0" fontId="32" fillId="0" borderId="0" xfId="0" applyFont="1" applyFill="1" applyBorder="1" applyAlignment="1">
      <alignment vertical="center" wrapText="1"/>
    </xf>
    <xf numFmtId="0" fontId="36" fillId="0" borderId="1" xfId="3" quotePrefix="1" applyNumberFormat="1" applyFont="1" applyFill="1" applyBorder="1" applyAlignment="1" applyProtection="1">
      <alignment horizontal="center" vertical="center"/>
    </xf>
    <xf numFmtId="37" fontId="7" fillId="0" borderId="1" xfId="19" applyFont="1" applyFill="1" applyBorder="1" applyAlignment="1" applyProtection="1">
      <alignment horizontal="distributed" vertical="center"/>
    </xf>
    <xf numFmtId="37" fontId="16" fillId="0" borderId="0" xfId="19" applyFont="1" applyFill="1" applyBorder="1"/>
    <xf numFmtId="37" fontId="7" fillId="0" borderId="0" xfId="19" quotePrefix="1" applyFont="1" applyFill="1" applyBorder="1" applyAlignment="1" applyProtection="1">
      <alignment horizontal="right"/>
    </xf>
    <xf numFmtId="37" fontId="7" fillId="0" borderId="0" xfId="19" applyFont="1" applyFill="1" applyAlignment="1">
      <alignment horizontal="right"/>
    </xf>
    <xf numFmtId="37" fontId="7" fillId="0" borderId="0" xfId="19" quotePrefix="1" applyFont="1" applyFill="1" applyBorder="1" applyAlignment="1" applyProtection="1">
      <alignment horizontal="left"/>
    </xf>
    <xf numFmtId="0" fontId="0" fillId="0" borderId="0" xfId="0" applyFill="1" applyBorder="1" applyAlignment="1">
      <alignment vertical="center"/>
    </xf>
    <xf numFmtId="37" fontId="23" fillId="0" borderId="0" xfId="19" applyFont="1" applyFill="1"/>
    <xf numFmtId="37" fontId="65" fillId="0" borderId="0" xfId="19" applyFont="1" applyFill="1" applyBorder="1"/>
    <xf numFmtId="37" fontId="7" fillId="0" borderId="0" xfId="21" quotePrefix="1" applyFont="1" applyFill="1" applyAlignment="1" applyProtection="1">
      <alignment horizontal="left"/>
    </xf>
    <xf numFmtId="0" fontId="6" fillId="0" borderId="0" xfId="22" applyFill="1">
      <alignment vertical="center"/>
    </xf>
    <xf numFmtId="0" fontId="6" fillId="0" borderId="0" xfId="22" applyFill="1" applyBorder="1">
      <alignment vertical="center"/>
    </xf>
    <xf numFmtId="178" fontId="0" fillId="0" borderId="0" xfId="22" applyNumberFormat="1" applyFont="1" applyFill="1" applyBorder="1" applyAlignment="1" applyProtection="1">
      <alignment vertical="center"/>
    </xf>
    <xf numFmtId="38" fontId="0" fillId="0" borderId="0" xfId="23" applyFont="1" applyFill="1">
      <alignment vertical="center"/>
    </xf>
    <xf numFmtId="0" fontId="0" fillId="0" borderId="0" xfId="22" applyFont="1" applyFill="1">
      <alignment vertical="center"/>
    </xf>
    <xf numFmtId="0" fontId="67" fillId="0" borderId="0" xfId="22" applyFont="1" applyFill="1" applyAlignment="1">
      <alignment horizontal="justify" vertical="center"/>
    </xf>
    <xf numFmtId="201" fontId="7" fillId="0" borderId="0" xfId="24" applyNumberFormat="1" applyFont="1" applyFill="1" applyBorder="1"/>
    <xf numFmtId="202" fontId="7" fillId="0" borderId="0" xfId="24" applyNumberFormat="1" applyFont="1" applyFill="1" applyBorder="1"/>
    <xf numFmtId="193" fontId="6" fillId="0" borderId="0" xfId="22" applyNumberFormat="1" applyFill="1">
      <alignment vertical="center"/>
    </xf>
    <xf numFmtId="0" fontId="6" fillId="0" borderId="0" xfId="22" quotePrefix="1" applyNumberFormat="1" applyFill="1" applyBorder="1" applyAlignment="1">
      <alignment horizontal="right" vertical="center"/>
    </xf>
    <xf numFmtId="0" fontId="14" fillId="0" borderId="0" xfId="22" applyFont="1" applyFill="1">
      <alignment vertical="center"/>
    </xf>
    <xf numFmtId="193" fontId="6" fillId="0" borderId="1" xfId="22" applyNumberFormat="1" applyFill="1" applyBorder="1">
      <alignment vertical="center"/>
    </xf>
    <xf numFmtId="0" fontId="6" fillId="0" borderId="1" xfId="22" quotePrefix="1" applyNumberFormat="1" applyFill="1" applyBorder="1" applyAlignment="1">
      <alignment horizontal="right" vertical="center"/>
    </xf>
    <xf numFmtId="199" fontId="6" fillId="0" borderId="0" xfId="22" applyNumberFormat="1" applyFill="1" applyBorder="1">
      <alignment vertical="center"/>
    </xf>
    <xf numFmtId="193" fontId="6" fillId="0" borderId="0" xfId="22" applyNumberFormat="1" applyFill="1" applyBorder="1">
      <alignment vertical="center"/>
    </xf>
    <xf numFmtId="0" fontId="6" fillId="0" borderId="0" xfId="22" applyFill="1" applyAlignment="1">
      <alignment vertical="center" wrapText="1"/>
    </xf>
    <xf numFmtId="0" fontId="7" fillId="0" borderId="0" xfId="22" applyFont="1" applyFill="1" applyAlignment="1">
      <alignment vertical="center"/>
    </xf>
    <xf numFmtId="0" fontId="6" fillId="0" borderId="0" xfId="22" applyFill="1" applyAlignment="1">
      <alignment horizontal="center" vertical="center"/>
    </xf>
    <xf numFmtId="0" fontId="6" fillId="0" borderId="0" xfId="22" applyFill="1" applyAlignment="1">
      <alignment vertical="center"/>
    </xf>
    <xf numFmtId="0" fontId="6" fillId="0" borderId="1" xfId="22" quotePrefix="1" applyFill="1" applyBorder="1">
      <alignment vertical="center"/>
    </xf>
    <xf numFmtId="0" fontId="0" fillId="0" borderId="0" xfId="22" applyFont="1" applyFill="1" applyAlignment="1">
      <alignment vertical="center" wrapText="1"/>
    </xf>
    <xf numFmtId="0" fontId="6" fillId="0" borderId="0" xfId="22" applyFill="1" applyBorder="1" applyAlignment="1">
      <alignment horizontal="center" vertical="center"/>
    </xf>
    <xf numFmtId="0" fontId="6" fillId="0" borderId="1" xfId="22" applyFill="1" applyBorder="1" applyAlignment="1">
      <alignment horizontal="center" vertical="center"/>
    </xf>
    <xf numFmtId="0" fontId="6" fillId="0" borderId="1" xfId="22" applyFill="1" applyBorder="1">
      <alignment vertical="center"/>
    </xf>
    <xf numFmtId="0" fontId="6" fillId="0" borderId="0" xfId="22" applyFont="1" applyFill="1">
      <alignment vertical="center"/>
    </xf>
    <xf numFmtId="193" fontId="14" fillId="0" borderId="0" xfId="22" applyNumberFormat="1" applyFont="1" applyFill="1">
      <alignment vertical="center"/>
    </xf>
    <xf numFmtId="0" fontId="6" fillId="0" borderId="0" xfId="22" applyFill="1" applyAlignment="1">
      <alignment horizontal="right" vertical="center"/>
    </xf>
    <xf numFmtId="0" fontId="7" fillId="0" borderId="0" xfId="22" applyFont="1" applyFill="1">
      <alignment vertical="center"/>
    </xf>
    <xf numFmtId="0" fontId="7" fillId="0" borderId="0" xfId="22" applyFont="1" applyFill="1" applyBorder="1">
      <alignment vertical="center"/>
    </xf>
    <xf numFmtId="0" fontId="7" fillId="0" borderId="0" xfId="25" applyFont="1" applyFill="1" applyBorder="1" applyAlignment="1">
      <alignment vertical="center"/>
    </xf>
    <xf numFmtId="178" fontId="7" fillId="0" borderId="0" xfId="25" applyNumberFormat="1" applyFont="1" applyFill="1" applyBorder="1" applyAlignment="1">
      <alignment vertical="center"/>
    </xf>
    <xf numFmtId="180" fontId="7" fillId="0" borderId="0" xfId="25" applyNumberFormat="1" applyFont="1" applyFill="1" applyBorder="1" applyAlignment="1">
      <alignment vertical="center"/>
    </xf>
    <xf numFmtId="38" fontId="7" fillId="0" borderId="0" xfId="25" applyNumberFormat="1" applyFont="1" applyFill="1" applyBorder="1" applyAlignment="1">
      <alignment vertical="center"/>
    </xf>
    <xf numFmtId="203" fontId="7" fillId="0" borderId="0" xfId="25" applyNumberFormat="1" applyFont="1" applyFill="1" applyBorder="1" applyAlignment="1">
      <alignment vertical="center"/>
    </xf>
    <xf numFmtId="0" fontId="7" fillId="0" borderId="0" xfId="25" quotePrefix="1" applyFont="1" applyFill="1" applyBorder="1" applyAlignment="1">
      <alignment vertical="center"/>
    </xf>
    <xf numFmtId="180" fontId="7" fillId="0" borderId="0" xfId="22" applyNumberFormat="1" applyFont="1" applyFill="1" applyBorder="1">
      <alignment vertical="center"/>
    </xf>
    <xf numFmtId="0" fontId="7" fillId="0" borderId="0" xfId="25" applyFont="1" applyFill="1" applyBorder="1" applyAlignment="1">
      <alignment horizontal="center" vertical="top"/>
    </xf>
    <xf numFmtId="180" fontId="7" fillId="0" borderId="0" xfId="22" applyNumberFormat="1" applyFont="1" applyFill="1" applyBorder="1" applyAlignment="1">
      <alignment horizontal="right" vertical="center" wrapText="1"/>
    </xf>
    <xf numFmtId="0" fontId="7" fillId="0" borderId="0" xfId="25" applyFont="1" applyFill="1" applyBorder="1" applyAlignment="1">
      <alignment horizontal="right" vertical="center"/>
    </xf>
    <xf numFmtId="0" fontId="7" fillId="0" borderId="0" xfId="25" quotePrefix="1" applyFont="1" applyFill="1" applyBorder="1" applyAlignment="1">
      <alignment horizontal="right" vertical="center"/>
    </xf>
    <xf numFmtId="55" fontId="7" fillId="0" borderId="0" xfId="25" applyNumberFormat="1" applyFont="1" applyFill="1" applyBorder="1" applyAlignment="1">
      <alignment vertical="center"/>
    </xf>
    <xf numFmtId="49" fontId="7" fillId="0" borderId="0" xfId="25" applyNumberFormat="1" applyFont="1" applyFill="1" applyBorder="1" applyAlignment="1">
      <alignment horizontal="left" vertical="top"/>
    </xf>
    <xf numFmtId="180" fontId="7" fillId="0" borderId="0" xfId="22" applyNumberFormat="1" applyFont="1" applyFill="1" applyBorder="1" applyAlignment="1"/>
    <xf numFmtId="55" fontId="7" fillId="0" borderId="0" xfId="25" applyNumberFormat="1" applyFont="1" applyFill="1" applyBorder="1" applyAlignment="1">
      <alignment horizontal="right" vertical="center"/>
    </xf>
    <xf numFmtId="49" fontId="7" fillId="0" borderId="0" xfId="25" applyNumberFormat="1" applyFont="1" applyFill="1" applyBorder="1" applyAlignment="1">
      <alignment horizontal="center" vertical="top"/>
    </xf>
    <xf numFmtId="0" fontId="33" fillId="0" borderId="0" xfId="25" applyFont="1" applyFill="1" applyAlignment="1">
      <alignment vertical="center"/>
    </xf>
    <xf numFmtId="0" fontId="7" fillId="0" borderId="0" xfId="25" applyFont="1" applyFill="1" applyAlignment="1">
      <alignment vertical="center"/>
    </xf>
    <xf numFmtId="180" fontId="33" fillId="0" borderId="0" xfId="25" applyNumberFormat="1" applyFont="1" applyFill="1" applyBorder="1" applyAlignment="1">
      <alignment vertical="center"/>
    </xf>
    <xf numFmtId="0" fontId="23" fillId="0" borderId="0" xfId="25" applyFont="1" applyFill="1" applyAlignment="1">
      <alignment horizontal="left" vertical="top" wrapText="1"/>
    </xf>
    <xf numFmtId="0" fontId="33" fillId="0" borderId="0" xfId="25" applyFont="1" applyFill="1" applyBorder="1" applyAlignment="1">
      <alignment vertical="center"/>
    </xf>
    <xf numFmtId="3" fontId="0" fillId="0" borderId="0" xfId="22" applyNumberFormat="1" applyFont="1" applyFill="1">
      <alignment vertical="center"/>
    </xf>
    <xf numFmtId="3" fontId="7" fillId="0" borderId="0" xfId="22" applyNumberFormat="1" applyFont="1" applyFill="1">
      <alignment vertical="center"/>
    </xf>
    <xf numFmtId="0" fontId="34" fillId="0" borderId="0" xfId="14" applyFill="1" applyBorder="1" applyAlignment="1">
      <alignment vertical="center"/>
    </xf>
    <xf numFmtId="180" fontId="7" fillId="0" borderId="17" xfId="23" applyNumberFormat="1" applyFont="1" applyFill="1" applyBorder="1" applyAlignment="1">
      <alignment vertical="center"/>
    </xf>
    <xf numFmtId="180" fontId="7" fillId="0" borderId="3" xfId="23" applyNumberFormat="1" applyFont="1" applyFill="1" applyBorder="1" applyAlignment="1">
      <alignment vertical="center"/>
    </xf>
    <xf numFmtId="178" fontId="7" fillId="0" borderId="0" xfId="22" applyNumberFormat="1" applyFont="1" applyFill="1">
      <alignment vertical="center"/>
    </xf>
    <xf numFmtId="180" fontId="7" fillId="0" borderId="21" xfId="23" applyNumberFormat="1" applyFont="1" applyFill="1" applyBorder="1" applyAlignment="1">
      <alignment vertical="center"/>
    </xf>
    <xf numFmtId="38" fontId="33" fillId="0" borderId="0" xfId="26" applyFont="1" applyFill="1" applyBorder="1" applyAlignment="1">
      <alignment vertical="center"/>
    </xf>
    <xf numFmtId="180" fontId="0" fillId="0" borderId="0" xfId="22" applyNumberFormat="1" applyFont="1" applyFill="1">
      <alignment vertical="center"/>
    </xf>
    <xf numFmtId="3" fontId="68" fillId="0" borderId="3" xfId="27" applyNumberFormat="1" applyFont="1" applyFill="1" applyBorder="1" applyAlignment="1">
      <alignment vertical="center"/>
    </xf>
    <xf numFmtId="0" fontId="7" fillId="0" borderId="0" xfId="25" applyFont="1" applyFill="1" applyAlignment="1">
      <alignment vertical="top"/>
    </xf>
    <xf numFmtId="0" fontId="6" fillId="0" borderId="0" xfId="25" applyFont="1" applyFill="1" applyAlignment="1">
      <alignment vertical="center"/>
    </xf>
    <xf numFmtId="0" fontId="0" fillId="0" borderId="0" xfId="25" applyFont="1" applyFill="1" applyAlignment="1">
      <alignment vertical="center"/>
    </xf>
    <xf numFmtId="0" fontId="7" fillId="0" borderId="21" xfId="25" applyFont="1" applyFill="1" applyBorder="1" applyAlignment="1">
      <alignment horizontal="center" vertical="center" wrapText="1"/>
    </xf>
    <xf numFmtId="0" fontId="7" fillId="0" borderId="21" xfId="25" applyFont="1" applyFill="1" applyBorder="1" applyAlignment="1">
      <alignment horizontal="center" vertical="center"/>
    </xf>
    <xf numFmtId="0" fontId="7" fillId="0" borderId="1" xfId="25" applyFont="1" applyFill="1" applyBorder="1" applyAlignment="1">
      <alignment horizontal="center" vertical="center"/>
    </xf>
    <xf numFmtId="0" fontId="0" fillId="0" borderId="0" xfId="22" applyFont="1" applyFill="1" applyBorder="1">
      <alignment vertical="center"/>
    </xf>
    <xf numFmtId="0" fontId="7" fillId="0" borderId="0" xfId="25" applyFont="1" applyFill="1" applyBorder="1" applyAlignment="1">
      <alignment horizontal="center" vertical="center"/>
    </xf>
    <xf numFmtId="0" fontId="7" fillId="0" borderId="0" xfId="28" applyFont="1" applyFill="1"/>
    <xf numFmtId="38" fontId="7" fillId="0" borderId="0" xfId="23" applyFont="1" applyFill="1" applyAlignment="1"/>
    <xf numFmtId="0" fontId="7" fillId="0" borderId="0" xfId="28" applyFont="1" applyFill="1" applyBorder="1"/>
    <xf numFmtId="38" fontId="7" fillId="0" borderId="0" xfId="23" applyFont="1" applyFill="1" applyBorder="1" applyAlignment="1"/>
    <xf numFmtId="38" fontId="7" fillId="0" borderId="1" xfId="23" applyFont="1" applyFill="1" applyBorder="1" applyAlignment="1"/>
    <xf numFmtId="180" fontId="7" fillId="0" borderId="4" xfId="22" applyNumberFormat="1" applyFont="1" applyFill="1" applyBorder="1" applyAlignment="1">
      <alignment horizontal="center" vertical="center" wrapText="1"/>
    </xf>
    <xf numFmtId="204" fontId="7" fillId="0" borderId="2" xfId="22" applyNumberFormat="1" applyFont="1" applyFill="1" applyBorder="1">
      <alignment vertical="center"/>
    </xf>
    <xf numFmtId="49" fontId="7" fillId="0" borderId="1" xfId="22" applyNumberFormat="1" applyFont="1" applyFill="1" applyBorder="1" applyAlignment="1">
      <alignment horizontal="center" vertical="center"/>
    </xf>
    <xf numFmtId="0" fontId="7" fillId="0" borderId="17" xfId="22" applyFont="1" applyFill="1" applyBorder="1" applyAlignment="1">
      <alignment vertical="center"/>
    </xf>
    <xf numFmtId="0" fontId="7" fillId="0" borderId="3" xfId="22" applyFont="1" applyFill="1" applyBorder="1" applyAlignment="1">
      <alignment vertical="center"/>
    </xf>
    <xf numFmtId="0" fontId="7" fillId="0" borderId="21" xfId="22" applyFont="1" applyFill="1" applyBorder="1" applyAlignment="1">
      <alignment vertical="center"/>
    </xf>
    <xf numFmtId="38" fontId="7" fillId="0" borderId="0" xfId="28" applyNumberFormat="1" applyFont="1" applyFill="1"/>
    <xf numFmtId="180" fontId="7" fillId="0" borderId="21" xfId="22" applyNumberFormat="1" applyFont="1" applyFill="1" applyBorder="1" applyAlignment="1">
      <alignment horizontal="center" vertical="center" wrapText="1"/>
    </xf>
    <xf numFmtId="0" fontId="7" fillId="0" borderId="21" xfId="22" applyFont="1" applyFill="1" applyBorder="1" applyAlignment="1">
      <alignment horizontal="center" vertical="center" wrapText="1"/>
    </xf>
    <xf numFmtId="180" fontId="7" fillId="0" borderId="34" xfId="22" applyNumberFormat="1" applyFont="1" applyFill="1" applyBorder="1" applyAlignment="1">
      <alignment horizontal="center" vertical="center" wrapText="1"/>
    </xf>
    <xf numFmtId="0" fontId="7" fillId="0" borderId="54" xfId="22" applyFont="1" applyFill="1" applyBorder="1" applyAlignment="1">
      <alignment horizontal="center" vertical="center" wrapText="1"/>
    </xf>
    <xf numFmtId="0" fontId="7" fillId="0" borderId="21" xfId="28" applyFont="1" applyFill="1" applyBorder="1" applyAlignment="1">
      <alignment horizontal="center" vertical="center"/>
    </xf>
    <xf numFmtId="0" fontId="7" fillId="0" borderId="16" xfId="28" applyFont="1" applyFill="1" applyBorder="1"/>
    <xf numFmtId="205" fontId="7" fillId="0" borderId="0" xfId="28" applyNumberFormat="1" applyFont="1" applyFill="1" applyBorder="1"/>
    <xf numFmtId="38" fontId="7" fillId="0" borderId="0" xfId="23" applyNumberFormat="1" applyFont="1" applyFill="1" applyBorder="1" applyAlignment="1"/>
    <xf numFmtId="0" fontId="7" fillId="0" borderId="16" xfId="28" applyFont="1" applyFill="1" applyBorder="1" applyAlignment="1">
      <alignment horizontal="center"/>
    </xf>
    <xf numFmtId="0" fontId="7" fillId="0" borderId="51" xfId="28" applyFont="1" applyFill="1" applyBorder="1"/>
    <xf numFmtId="0" fontId="7" fillId="0" borderId="51" xfId="28" applyFont="1" applyFill="1" applyBorder="1" applyAlignment="1">
      <alignment horizontal="center"/>
    </xf>
    <xf numFmtId="0" fontId="7" fillId="0" borderId="4" xfId="28" applyFont="1" applyFill="1" applyBorder="1"/>
    <xf numFmtId="0" fontId="7" fillId="0" borderId="2" xfId="28" applyFont="1" applyFill="1" applyBorder="1"/>
    <xf numFmtId="0" fontId="7" fillId="0" borderId="1" xfId="28" applyFont="1" applyFill="1" applyBorder="1" applyAlignment="1">
      <alignment horizontal="center"/>
    </xf>
    <xf numFmtId="0" fontId="7" fillId="0" borderId="1" xfId="29" quotePrefix="1" applyFont="1" applyFill="1" applyBorder="1" applyAlignment="1">
      <alignment horizontal="center" vertical="center"/>
    </xf>
    <xf numFmtId="38" fontId="7" fillId="0" borderId="1" xfId="23" applyFont="1" applyFill="1" applyBorder="1" applyAlignment="1" applyProtection="1">
      <alignment horizontal="right" vertical="center"/>
    </xf>
    <xf numFmtId="38" fontId="7" fillId="0" borderId="4" xfId="23" applyFont="1" applyFill="1" applyBorder="1" applyAlignment="1"/>
    <xf numFmtId="38" fontId="7" fillId="0" borderId="2" xfId="23" applyFont="1" applyFill="1" applyBorder="1" applyAlignment="1"/>
    <xf numFmtId="38" fontId="7" fillId="0" borderId="0" xfId="23" applyFont="1" applyFill="1" applyBorder="1" applyAlignment="1" applyProtection="1">
      <alignment horizontal="right" vertical="center"/>
    </xf>
    <xf numFmtId="38" fontId="7" fillId="0" borderId="4" xfId="23" applyFont="1" applyFill="1" applyBorder="1" applyAlignment="1" applyProtection="1">
      <alignment horizontal="right" vertical="center"/>
    </xf>
    <xf numFmtId="38" fontId="7" fillId="0" borderId="2" xfId="23" applyFont="1" applyFill="1" applyBorder="1" applyAlignment="1" applyProtection="1">
      <alignment horizontal="right" vertical="center"/>
    </xf>
    <xf numFmtId="0" fontId="0" fillId="0" borderId="0" xfId="28" applyFont="1" applyFill="1"/>
    <xf numFmtId="180" fontId="7" fillId="0" borderId="0" xfId="22" applyNumberFormat="1" applyFont="1" applyFill="1" applyBorder="1" applyAlignment="1">
      <alignment horizontal="center" vertical="center" wrapText="1"/>
    </xf>
    <xf numFmtId="0" fontId="8" fillId="0" borderId="21" xfId="28" applyFont="1" applyFill="1" applyBorder="1" applyAlignment="1">
      <alignment horizontal="center" vertical="center" wrapText="1"/>
    </xf>
    <xf numFmtId="0" fontId="6" fillId="0" borderId="0" xfId="28" applyFill="1"/>
    <xf numFmtId="0" fontId="23" fillId="0" borderId="0" xfId="28" applyFont="1" applyFill="1"/>
    <xf numFmtId="38" fontId="6" fillId="0" borderId="0" xfId="23" applyFont="1" applyFill="1" applyAlignment="1"/>
    <xf numFmtId="183" fontId="7" fillId="0" borderId="1" xfId="28" applyNumberFormat="1" applyFont="1" applyFill="1" applyBorder="1"/>
    <xf numFmtId="183" fontId="7" fillId="0" borderId="1" xfId="23" applyNumberFormat="1" applyFont="1" applyFill="1" applyBorder="1" applyAlignment="1"/>
    <xf numFmtId="49" fontId="7" fillId="0" borderId="17" xfId="28" applyNumberFormat="1" applyFont="1" applyFill="1" applyBorder="1"/>
    <xf numFmtId="49" fontId="7" fillId="0" borderId="3" xfId="28" applyNumberFormat="1" applyFont="1" applyFill="1" applyBorder="1"/>
    <xf numFmtId="0" fontId="14" fillId="0" borderId="0" xfId="28" applyFont="1" applyFill="1"/>
    <xf numFmtId="49" fontId="7" fillId="0" borderId="21" xfId="28" applyNumberFormat="1" applyFont="1" applyFill="1" applyBorder="1"/>
    <xf numFmtId="0" fontId="71" fillId="0" borderId="0" xfId="28" applyFont="1" applyFill="1"/>
    <xf numFmtId="183" fontId="6" fillId="0" borderId="0" xfId="23" applyNumberFormat="1" applyFill="1" applyAlignment="1"/>
    <xf numFmtId="183" fontId="7" fillId="0" borderId="17" xfId="23" applyNumberFormat="1" applyFont="1" applyFill="1" applyBorder="1" applyAlignment="1"/>
    <xf numFmtId="183" fontId="7" fillId="0" borderId="17" xfId="28" applyNumberFormat="1" applyFont="1" applyFill="1" applyBorder="1"/>
    <xf numFmtId="0" fontId="6" fillId="0" borderId="0" xfId="28" applyFill="1" applyAlignment="1">
      <alignment vertical="center"/>
    </xf>
    <xf numFmtId="38" fontId="7" fillId="0" borderId="1" xfId="23" applyFont="1" applyFill="1" applyBorder="1" applyAlignment="1">
      <alignment horizontal="center" vertical="center" wrapText="1"/>
    </xf>
    <xf numFmtId="0" fontId="7" fillId="0" borderId="1" xfId="28" applyFont="1" applyFill="1" applyBorder="1" applyAlignment="1">
      <alignment horizontal="center" vertical="center"/>
    </xf>
    <xf numFmtId="0" fontId="6" fillId="0" borderId="0" xfId="28" applyFont="1" applyFill="1"/>
    <xf numFmtId="38" fontId="23" fillId="0" borderId="0" xfId="23" applyFont="1" applyFill="1" applyAlignment="1"/>
    <xf numFmtId="38" fontId="0" fillId="0" borderId="0" xfId="23" applyFont="1" applyFill="1" applyAlignment="1"/>
    <xf numFmtId="183" fontId="0" fillId="0" borderId="1" xfId="23" applyNumberFormat="1" applyFont="1" applyFill="1" applyBorder="1" applyAlignment="1"/>
    <xf numFmtId="0" fontId="33" fillId="0" borderId="1" xfId="28" applyFont="1" applyFill="1" applyBorder="1" applyAlignment="1">
      <alignment horizontal="center"/>
    </xf>
    <xf numFmtId="0" fontId="0" fillId="0" borderId="17" xfId="28" applyFont="1" applyFill="1" applyBorder="1" applyAlignment="1">
      <alignment horizontal="right"/>
    </xf>
    <xf numFmtId="0" fontId="0" fillId="0" borderId="3" xfId="28" applyFont="1" applyFill="1" applyBorder="1" applyAlignment="1">
      <alignment horizontal="right"/>
    </xf>
    <xf numFmtId="0" fontId="0" fillId="0" borderId="21" xfId="28" applyFont="1" applyFill="1" applyBorder="1" applyAlignment="1">
      <alignment horizontal="right"/>
    </xf>
    <xf numFmtId="0" fontId="0" fillId="0" borderId="21" xfId="28" quotePrefix="1" applyFont="1" applyFill="1" applyBorder="1" applyAlignment="1">
      <alignment horizontal="right"/>
    </xf>
    <xf numFmtId="0" fontId="0" fillId="0" borderId="0" xfId="28" applyFont="1" applyFill="1" applyAlignment="1">
      <alignment vertical="center"/>
    </xf>
    <xf numFmtId="0" fontId="0" fillId="0" borderId="3" xfId="28" quotePrefix="1" applyFont="1" applyFill="1" applyBorder="1" applyAlignment="1">
      <alignment horizontal="right"/>
    </xf>
    <xf numFmtId="38" fontId="0" fillId="0" borderId="1" xfId="23" applyFont="1" applyFill="1" applyBorder="1" applyAlignment="1">
      <alignment horizontal="center" vertical="center" wrapText="1"/>
    </xf>
    <xf numFmtId="0" fontId="0" fillId="0" borderId="1" xfId="28" applyFont="1" applyFill="1" applyBorder="1" applyAlignment="1">
      <alignment horizontal="center" vertical="center"/>
    </xf>
    <xf numFmtId="0" fontId="0" fillId="3" borderId="0" xfId="28" applyFont="1" applyFill="1"/>
    <xf numFmtId="0" fontId="0" fillId="3" borderId="0" xfId="23" applyNumberFormat="1" applyFont="1" applyFill="1" applyAlignment="1"/>
    <xf numFmtId="38" fontId="0" fillId="3" borderId="0" xfId="23" applyFont="1" applyFill="1" applyAlignment="1"/>
    <xf numFmtId="38" fontId="0" fillId="3" borderId="0" xfId="23" applyNumberFormat="1" applyFont="1" applyFill="1" applyBorder="1" applyAlignment="1"/>
    <xf numFmtId="0" fontId="0" fillId="3" borderId="0" xfId="28" applyFont="1" applyFill="1" applyBorder="1"/>
    <xf numFmtId="0" fontId="0" fillId="3" borderId="0" xfId="23" applyNumberFormat="1" applyFont="1" applyFill="1" applyBorder="1" applyAlignment="1"/>
    <xf numFmtId="0" fontId="0" fillId="3" borderId="0" xfId="28" applyNumberFormat="1" applyFont="1" applyFill="1" applyBorder="1"/>
    <xf numFmtId="183" fontId="0" fillId="3" borderId="0" xfId="23" applyNumberFormat="1" applyFont="1" applyFill="1" applyBorder="1" applyAlignment="1"/>
    <xf numFmtId="177" fontId="0" fillId="3" borderId="0" xfId="23" applyNumberFormat="1" applyFont="1" applyFill="1" applyAlignment="1"/>
    <xf numFmtId="0" fontId="7" fillId="3" borderId="0" xfId="28" applyFont="1" applyFill="1"/>
    <xf numFmtId="0" fontId="7" fillId="3" borderId="0" xfId="28" applyFont="1" applyFill="1" applyAlignment="1">
      <alignment vertical="top"/>
    </xf>
    <xf numFmtId="183" fontId="0" fillId="3" borderId="1" xfId="23" applyNumberFormat="1" applyFont="1" applyFill="1" applyBorder="1" applyAlignment="1"/>
    <xf numFmtId="183" fontId="0" fillId="3" borderId="2" xfId="23" applyNumberFormat="1" applyFont="1" applyFill="1" applyBorder="1" applyAlignment="1"/>
    <xf numFmtId="0" fontId="33" fillId="3" borderId="1" xfId="28" applyFont="1" applyFill="1" applyBorder="1" applyAlignment="1">
      <alignment horizontal="center"/>
    </xf>
    <xf numFmtId="0" fontId="0" fillId="3" borderId="17" xfId="28" applyFont="1" applyFill="1" applyBorder="1" applyAlignment="1">
      <alignment horizontal="right" vertical="center"/>
    </xf>
    <xf numFmtId="0" fontId="0" fillId="3" borderId="21" xfId="28" quotePrefix="1" applyFont="1" applyFill="1" applyBorder="1" applyAlignment="1">
      <alignment horizontal="right" vertical="center"/>
    </xf>
    <xf numFmtId="0" fontId="0" fillId="3" borderId="3" xfId="28" applyFont="1" applyFill="1" applyBorder="1" applyAlignment="1">
      <alignment horizontal="right" vertical="center"/>
    </xf>
    <xf numFmtId="0" fontId="0" fillId="3" borderId="3" xfId="28" quotePrefix="1" applyFont="1" applyFill="1" applyBorder="1" applyAlignment="1">
      <alignment horizontal="right" vertical="center"/>
    </xf>
    <xf numFmtId="0" fontId="0" fillId="3" borderId="0" xfId="28" applyFont="1" applyFill="1" applyAlignment="1">
      <alignment vertical="center"/>
    </xf>
    <xf numFmtId="38" fontId="7" fillId="3" borderId="1" xfId="23" applyFont="1" applyFill="1" applyBorder="1" applyAlignment="1">
      <alignment horizontal="center" vertical="center" wrapText="1"/>
    </xf>
    <xf numFmtId="38" fontId="7" fillId="3" borderId="4" xfId="23" applyFont="1" applyFill="1" applyBorder="1" applyAlignment="1">
      <alignment horizontal="center" vertical="center" wrapText="1"/>
    </xf>
    <xf numFmtId="0" fontId="7" fillId="3" borderId="1" xfId="23" applyNumberFormat="1" applyFont="1" applyFill="1" applyBorder="1" applyAlignment="1">
      <alignment horizontal="center" vertical="center" wrapText="1"/>
    </xf>
    <xf numFmtId="38" fontId="7" fillId="3" borderId="2" xfId="23" applyFont="1" applyFill="1" applyBorder="1" applyAlignment="1">
      <alignment horizontal="center" vertical="center" wrapText="1"/>
    </xf>
    <xf numFmtId="0" fontId="0" fillId="3" borderId="1" xfId="28" applyFont="1" applyFill="1" applyBorder="1" applyAlignment="1">
      <alignment horizontal="center" vertical="center"/>
    </xf>
    <xf numFmtId="0" fontId="0" fillId="3" borderId="0" xfId="23" applyNumberFormat="1" applyFont="1" applyFill="1" applyAlignment="1">
      <alignment horizontal="right"/>
    </xf>
    <xf numFmtId="0" fontId="0" fillId="3" borderId="0" xfId="28" applyFont="1" applyFill="1" applyAlignment="1">
      <alignment horizontal="center"/>
    </xf>
    <xf numFmtId="0" fontId="7" fillId="3" borderId="0" xfId="0" applyFont="1" applyFill="1"/>
    <xf numFmtId="0" fontId="0" fillId="3" borderId="0" xfId="0" applyFont="1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0" xfId="28" applyFont="1" applyFill="1" applyBorder="1"/>
    <xf numFmtId="38" fontId="0" fillId="0" borderId="0" xfId="23" applyFont="1" applyFill="1" applyBorder="1" applyAlignment="1"/>
    <xf numFmtId="206" fontId="0" fillId="0" borderId="0" xfId="28" applyNumberFormat="1" applyFont="1" applyFill="1" applyBorder="1"/>
    <xf numFmtId="1" fontId="0" fillId="0" borderId="0" xfId="23" applyNumberFormat="1" applyFont="1" applyFill="1" applyBorder="1" applyAlignment="1">
      <alignment vertical="center"/>
    </xf>
    <xf numFmtId="38" fontId="0" fillId="0" borderId="0" xfId="28" applyNumberFormat="1" applyFont="1" applyFill="1"/>
    <xf numFmtId="38" fontId="0" fillId="0" borderId="0" xfId="28" applyNumberFormat="1" applyFont="1" applyFill="1" applyBorder="1"/>
    <xf numFmtId="38" fontId="0" fillId="0" borderId="0" xfId="23" applyFont="1" applyFill="1" applyBorder="1" applyAlignment="1">
      <alignment vertical="center"/>
    </xf>
    <xf numFmtId="38" fontId="0" fillId="0" borderId="0" xfId="23" applyNumberFormat="1" applyFont="1" applyFill="1" applyBorder="1" applyAlignment="1"/>
    <xf numFmtId="38" fontId="0" fillId="0" borderId="0" xfId="23" applyFont="1" applyFill="1" applyBorder="1" applyAlignment="1">
      <alignment horizontal="center" vertical="center" wrapText="1"/>
    </xf>
    <xf numFmtId="0" fontId="0" fillId="0" borderId="0" xfId="28" applyFont="1" applyFill="1" applyBorder="1" applyAlignment="1">
      <alignment wrapText="1"/>
    </xf>
    <xf numFmtId="0" fontId="0" fillId="0" borderId="0" xfId="28" applyFont="1" applyFill="1" applyBorder="1" applyAlignment="1">
      <alignment horizontal="center" vertical="center"/>
    </xf>
    <xf numFmtId="0" fontId="7" fillId="0" borderId="0" xfId="28" applyFont="1" applyFill="1" applyBorder="1" applyAlignment="1">
      <alignment wrapText="1"/>
    </xf>
    <xf numFmtId="183" fontId="0" fillId="0" borderId="0" xfId="23" applyNumberFormat="1" applyFont="1" applyFill="1" applyBorder="1" applyAlignment="1"/>
    <xf numFmtId="38" fontId="33" fillId="0" borderId="0" xfId="23" applyFont="1" applyFill="1" applyBorder="1" applyAlignment="1">
      <alignment horizontal="center"/>
    </xf>
    <xf numFmtId="0" fontId="0" fillId="0" borderId="0" xfId="28" applyFont="1" applyFill="1" applyAlignment="1">
      <alignment horizontal="right"/>
    </xf>
    <xf numFmtId="0" fontId="33" fillId="0" borderId="0" xfId="28" applyFont="1" applyFill="1" applyBorder="1" applyAlignment="1">
      <alignment horizontal="center"/>
    </xf>
    <xf numFmtId="183" fontId="33" fillId="0" borderId="17" xfId="23" applyNumberFormat="1" applyFont="1" applyFill="1" applyBorder="1" applyAlignment="1">
      <alignment horizontal="center"/>
    </xf>
    <xf numFmtId="38" fontId="33" fillId="0" borderId="17" xfId="23" applyFont="1" applyFill="1" applyBorder="1" applyAlignment="1">
      <alignment horizontal="center"/>
    </xf>
    <xf numFmtId="0" fontId="0" fillId="0" borderId="17" xfId="28" applyFont="1" applyFill="1" applyBorder="1" applyAlignment="1">
      <alignment horizontal="right" vertical="center"/>
    </xf>
    <xf numFmtId="0" fontId="0" fillId="0" borderId="21" xfId="28" quotePrefix="1" applyFont="1" applyFill="1" applyBorder="1" applyAlignment="1">
      <alignment horizontal="right" vertical="center"/>
    </xf>
    <xf numFmtId="0" fontId="0" fillId="0" borderId="17" xfId="28" quotePrefix="1" applyFont="1" applyFill="1" applyBorder="1" applyAlignment="1">
      <alignment horizontal="right" vertical="center"/>
    </xf>
    <xf numFmtId="0" fontId="33" fillId="0" borderId="0" xfId="29" applyFont="1" applyFill="1" applyBorder="1" applyAlignment="1">
      <alignment vertical="center"/>
    </xf>
    <xf numFmtId="0" fontId="33" fillId="0" borderId="0" xfId="28" applyFont="1" applyFill="1"/>
    <xf numFmtId="177" fontId="0" fillId="0" borderId="0" xfId="28" applyNumberFormat="1" applyFont="1" applyFill="1"/>
    <xf numFmtId="0" fontId="33" fillId="0" borderId="17" xfId="28" applyFont="1" applyFill="1" applyBorder="1" applyAlignment="1">
      <alignment horizontal="center"/>
    </xf>
    <xf numFmtId="183" fontId="33" fillId="0" borderId="18" xfId="23" applyNumberFormat="1" applyFont="1" applyFill="1" applyBorder="1" applyAlignment="1">
      <alignment horizontal="center"/>
    </xf>
    <xf numFmtId="183" fontId="33" fillId="0" borderId="19" xfId="23" applyNumberFormat="1" applyFont="1" applyFill="1" applyBorder="1" applyAlignment="1">
      <alignment horizontal="center"/>
    </xf>
    <xf numFmtId="38" fontId="33" fillId="0" borderId="19" xfId="23" applyFont="1" applyFill="1" applyBorder="1" applyAlignment="1">
      <alignment horizontal="center"/>
    </xf>
    <xf numFmtId="0" fontId="33" fillId="0" borderId="20" xfId="28" applyFont="1" applyFill="1" applyBorder="1" applyAlignment="1">
      <alignment horizontal="center"/>
    </xf>
    <xf numFmtId="0" fontId="0" fillId="0" borderId="54" xfId="28" quotePrefix="1" applyFont="1" applyFill="1" applyBorder="1" applyAlignment="1">
      <alignment horizontal="right" vertical="center"/>
    </xf>
    <xf numFmtId="183" fontId="33" fillId="0" borderId="3" xfId="23" applyNumberFormat="1" applyFont="1" applyFill="1" applyBorder="1" applyAlignment="1">
      <alignment horizontal="center"/>
    </xf>
    <xf numFmtId="38" fontId="33" fillId="0" borderId="3" xfId="23" applyFont="1" applyFill="1" applyBorder="1" applyAlignment="1">
      <alignment horizontal="center"/>
    </xf>
    <xf numFmtId="0" fontId="33" fillId="0" borderId="21" xfId="28" applyFont="1" applyFill="1" applyBorder="1" applyAlignment="1">
      <alignment horizontal="center"/>
    </xf>
    <xf numFmtId="180" fontId="7" fillId="0" borderId="0" xfId="30" applyNumberFormat="1" applyFont="1" applyAlignment="1">
      <alignment horizontal="right" vertical="center"/>
    </xf>
    <xf numFmtId="199" fontId="7" fillId="0" borderId="0" xfId="30" applyNumberFormat="1" applyFont="1" applyAlignment="1">
      <alignment horizontal="right" vertical="center"/>
    </xf>
    <xf numFmtId="207" fontId="7" fillId="0" borderId="0" xfId="30" applyNumberFormat="1" applyFont="1" applyAlignment="1">
      <alignment horizontal="right" vertical="center"/>
    </xf>
    <xf numFmtId="208" fontId="7" fillId="0" borderId="0" xfId="31" applyNumberFormat="1" applyFont="1" applyAlignment="1">
      <alignment horizontal="center" vertical="center"/>
    </xf>
    <xf numFmtId="0" fontId="7" fillId="0" borderId="0" xfId="31" applyFont="1" applyAlignment="1">
      <alignment vertical="center"/>
    </xf>
    <xf numFmtId="0" fontId="72" fillId="0" borderId="0" xfId="32">
      <alignment vertical="center"/>
    </xf>
    <xf numFmtId="0" fontId="7" fillId="0" borderId="0" xfId="31" applyNumberFormat="1" applyFont="1" applyAlignment="1">
      <alignment vertical="center"/>
    </xf>
    <xf numFmtId="183" fontId="6" fillId="0" borderId="1" xfId="23" applyNumberFormat="1" applyFont="1" applyFill="1" applyBorder="1" applyAlignment="1"/>
    <xf numFmtId="177" fontId="6" fillId="0" borderId="1" xfId="22" applyNumberFormat="1" applyFill="1" applyBorder="1">
      <alignment vertical="center"/>
    </xf>
    <xf numFmtId="0" fontId="0" fillId="0" borderId="3" xfId="28" quotePrefix="1" applyFont="1" applyFill="1" applyBorder="1" applyAlignment="1">
      <alignment horizontal="right" vertical="center"/>
    </xf>
    <xf numFmtId="183" fontId="6" fillId="0" borderId="1" xfId="28" applyNumberFormat="1" applyFill="1" applyBorder="1"/>
    <xf numFmtId="0" fontId="0" fillId="0" borderId="1" xfId="28" applyFont="1" applyFill="1" applyBorder="1" applyAlignment="1">
      <alignment horizontal="center" vertical="center" wrapText="1"/>
    </xf>
    <xf numFmtId="38" fontId="6" fillId="0" borderId="1" xfId="23" applyFont="1" applyFill="1" applyBorder="1" applyAlignment="1">
      <alignment horizontal="center" vertical="center" wrapText="1"/>
    </xf>
    <xf numFmtId="0" fontId="6" fillId="0" borderId="1" xfId="28" applyFont="1" applyFill="1" applyBorder="1" applyAlignment="1">
      <alignment horizontal="center" vertical="center"/>
    </xf>
    <xf numFmtId="187" fontId="0" fillId="0" borderId="1" xfId="23" applyNumberFormat="1" applyFont="1" applyFill="1" applyBorder="1">
      <alignment vertical="center"/>
    </xf>
    <xf numFmtId="187" fontId="6" fillId="0" borderId="1" xfId="28" applyNumberFormat="1" applyFill="1" applyBorder="1"/>
    <xf numFmtId="187" fontId="6" fillId="0" borderId="1" xfId="23" applyNumberFormat="1" applyFont="1" applyFill="1" applyBorder="1" applyAlignment="1"/>
    <xf numFmtId="0" fontId="6" fillId="0" borderId="0" xfId="28" applyFill="1" applyBorder="1"/>
    <xf numFmtId="193" fontId="6" fillId="0" borderId="0" xfId="22" applyNumberFormat="1" applyFill="1" applyBorder="1" applyAlignment="1">
      <alignment vertical="center"/>
    </xf>
    <xf numFmtId="187" fontId="6" fillId="0" borderId="1" xfId="22" applyNumberFormat="1" applyFill="1" applyBorder="1" applyAlignment="1">
      <alignment vertical="center"/>
    </xf>
    <xf numFmtId="183" fontId="6" fillId="0" borderId="0" xfId="23" applyNumberFormat="1" applyFont="1" applyFill="1" applyBorder="1">
      <alignment vertical="center"/>
    </xf>
    <xf numFmtId="0" fontId="6" fillId="0" borderId="17" xfId="28" quotePrefix="1" applyFont="1" applyFill="1" applyBorder="1" applyAlignment="1">
      <alignment horizontal="right" vertical="center"/>
    </xf>
    <xf numFmtId="0" fontId="6" fillId="0" borderId="3" xfId="28" quotePrefix="1" applyFont="1" applyFill="1" applyBorder="1" applyAlignment="1">
      <alignment horizontal="right" vertical="center"/>
    </xf>
    <xf numFmtId="187" fontId="6" fillId="0" borderId="1" xfId="22" applyNumberFormat="1" applyFill="1" applyBorder="1" applyAlignment="1">
      <alignment horizontal="right"/>
    </xf>
    <xf numFmtId="0" fontId="6" fillId="0" borderId="21" xfId="28" quotePrefix="1" applyFont="1" applyFill="1" applyBorder="1" applyAlignment="1">
      <alignment horizontal="right" vertical="center"/>
    </xf>
    <xf numFmtId="0" fontId="6" fillId="0" borderId="0" xfId="28" applyFill="1" applyBorder="1" applyAlignment="1">
      <alignment vertical="center"/>
    </xf>
    <xf numFmtId="187" fontId="6" fillId="0" borderId="1" xfId="22" applyNumberFormat="1" applyFill="1" applyBorder="1" applyAlignment="1">
      <alignment vertical="center" wrapText="1"/>
    </xf>
    <xf numFmtId="38" fontId="14" fillId="0" borderId="0" xfId="23" applyFont="1" applyFill="1" applyAlignment="1"/>
    <xf numFmtId="0" fontId="0" fillId="0" borderId="0" xfId="33" applyFont="1" applyFill="1"/>
    <xf numFmtId="0" fontId="0" fillId="0" borderId="0" xfId="33" applyFont="1" applyFill="1" applyBorder="1"/>
    <xf numFmtId="40" fontId="6" fillId="0" borderId="0" xfId="26" applyNumberFormat="1" applyFill="1" applyBorder="1"/>
    <xf numFmtId="38" fontId="0" fillId="0" borderId="0" xfId="33" applyNumberFormat="1" applyFont="1" applyFill="1" applyBorder="1"/>
    <xf numFmtId="38" fontId="0" fillId="0" borderId="0" xfId="33" applyNumberFormat="1" applyFont="1" applyFill="1"/>
    <xf numFmtId="38" fontId="6" fillId="0" borderId="0" xfId="26" applyFill="1" applyBorder="1"/>
    <xf numFmtId="3" fontId="0" fillId="0" borderId="0" xfId="33" applyNumberFormat="1" applyFont="1" applyFill="1" applyBorder="1"/>
    <xf numFmtId="3" fontId="0" fillId="0" borderId="0" xfId="33" applyNumberFormat="1" applyFont="1" applyFill="1"/>
    <xf numFmtId="193" fontId="0" fillId="0" borderId="0" xfId="33" applyNumberFormat="1" applyFont="1" applyFill="1" applyBorder="1"/>
    <xf numFmtId="193" fontId="6" fillId="0" borderId="0" xfId="33" applyNumberFormat="1" applyFont="1" applyFill="1" applyBorder="1"/>
    <xf numFmtId="177" fontId="0" fillId="0" borderId="0" xfId="33" applyNumberFormat="1" applyFont="1" applyFill="1" applyBorder="1"/>
    <xf numFmtId="3" fontId="73" fillId="0" borderId="0" xfId="33" applyNumberFormat="1" applyFont="1" applyFill="1" applyAlignment="1">
      <alignment horizontal="right" vertical="top" wrapText="1"/>
    </xf>
    <xf numFmtId="0" fontId="73" fillId="0" borderId="0" xfId="33" applyFont="1" applyFill="1" applyAlignment="1">
      <alignment horizontal="left" vertical="top" wrapText="1"/>
    </xf>
    <xf numFmtId="38" fontId="6" fillId="0" borderId="0" xfId="26" applyFont="1" applyFill="1" applyBorder="1"/>
    <xf numFmtId="0" fontId="73" fillId="0" borderId="0" xfId="33" applyFont="1" applyFill="1" applyAlignment="1">
      <alignment horizontal="right" vertical="top" wrapText="1"/>
    </xf>
    <xf numFmtId="0" fontId="6" fillId="0" borderId="0" xfId="33" applyFont="1" applyFill="1" applyBorder="1"/>
    <xf numFmtId="0" fontId="0" fillId="0" borderId="0" xfId="33" applyFont="1" applyFill="1" applyBorder="1" applyAlignment="1">
      <alignment wrapText="1"/>
    </xf>
    <xf numFmtId="0" fontId="0" fillId="0" borderId="0" xfId="34" applyFont="1" applyFill="1"/>
    <xf numFmtId="38" fontId="6" fillId="0" borderId="1" xfId="26" applyFill="1" applyBorder="1"/>
    <xf numFmtId="0" fontId="0" fillId="0" borderId="1" xfId="33" applyFont="1" applyFill="1" applyBorder="1"/>
    <xf numFmtId="38" fontId="6" fillId="0" borderId="1" xfId="26" applyFont="1" applyFill="1" applyBorder="1"/>
    <xf numFmtId="38" fontId="0" fillId="0" borderId="1" xfId="23" applyFont="1" applyFill="1" applyBorder="1" applyAlignment="1"/>
    <xf numFmtId="0" fontId="25" fillId="0" borderId="0" xfId="33" applyFont="1" applyFill="1"/>
    <xf numFmtId="49" fontId="0" fillId="0" borderId="1" xfId="33" applyNumberFormat="1" applyFont="1" applyFill="1" applyBorder="1" applyAlignment="1">
      <alignment wrapText="1"/>
    </xf>
    <xf numFmtId="0" fontId="0" fillId="0" borderId="1" xfId="33" applyFont="1" applyFill="1" applyBorder="1" applyAlignment="1">
      <alignment wrapText="1"/>
    </xf>
    <xf numFmtId="193" fontId="26" fillId="0" borderId="0" xfId="33" applyNumberFormat="1" applyFont="1" applyFill="1" applyBorder="1"/>
    <xf numFmtId="193" fontId="6" fillId="0" borderId="1" xfId="33" applyNumberFormat="1" applyFont="1" applyFill="1" applyBorder="1"/>
    <xf numFmtId="193" fontId="0" fillId="0" borderId="1" xfId="33" applyNumberFormat="1" applyFont="1" applyFill="1" applyBorder="1"/>
    <xf numFmtId="38" fontId="0" fillId="0" borderId="1" xfId="33" applyNumberFormat="1" applyFont="1" applyFill="1" applyBorder="1"/>
    <xf numFmtId="0" fontId="0" fillId="0" borderId="1" xfId="33" applyFont="1" applyFill="1" applyBorder="1" applyAlignment="1">
      <alignment horizontal="center"/>
    </xf>
    <xf numFmtId="49" fontId="0" fillId="0" borderId="1" xfId="33" applyNumberFormat="1" applyFont="1" applyFill="1" applyBorder="1"/>
    <xf numFmtId="0" fontId="0" fillId="0" borderId="1" xfId="33" quotePrefix="1" applyFont="1" applyFill="1" applyBorder="1"/>
    <xf numFmtId="0" fontId="39" fillId="0" borderId="0" xfId="33" applyFont="1" applyFill="1" applyBorder="1"/>
    <xf numFmtId="0" fontId="0" fillId="0" borderId="1" xfId="33" quotePrefix="1" applyFont="1" applyFill="1" applyBorder="1" applyAlignment="1">
      <alignment horizontal="center" vertical="center"/>
    </xf>
    <xf numFmtId="0" fontId="0" fillId="0" borderId="1" xfId="33" applyFont="1" applyFill="1" applyBorder="1" applyAlignment="1">
      <alignment horizontal="center" vertical="center"/>
    </xf>
    <xf numFmtId="49" fontId="0" fillId="0" borderId="1" xfId="33" applyNumberFormat="1" applyFont="1" applyFill="1" applyBorder="1" applyAlignment="1">
      <alignment horizontal="center" vertical="center"/>
    </xf>
    <xf numFmtId="0" fontId="14" fillId="0" borderId="0" xfId="33" applyFont="1" applyFill="1"/>
    <xf numFmtId="0" fontId="1" fillId="0" borderId="0" xfId="35">
      <alignment vertical="center"/>
    </xf>
    <xf numFmtId="0" fontId="1" fillId="0" borderId="0" xfId="35" applyBorder="1">
      <alignment vertical="center"/>
    </xf>
    <xf numFmtId="179" fontId="1" fillId="0" borderId="0" xfId="35" applyNumberFormat="1" applyFont="1" applyBorder="1" applyAlignment="1">
      <alignment horizontal="right" vertical="center"/>
    </xf>
    <xf numFmtId="4" fontId="1" fillId="0" borderId="0" xfId="35" applyNumberFormat="1">
      <alignment vertical="center"/>
    </xf>
    <xf numFmtId="4" fontId="11" fillId="0" borderId="0" xfId="36" applyNumberFormat="1">
      <alignment vertical="center"/>
    </xf>
    <xf numFmtId="0" fontId="11" fillId="0" borderId="0" xfId="36">
      <alignment vertical="center"/>
    </xf>
    <xf numFmtId="2" fontId="1" fillId="0" borderId="0" xfId="35" applyNumberFormat="1">
      <alignment vertical="center"/>
    </xf>
    <xf numFmtId="0" fontId="75" fillId="0" borderId="0" xfId="35" applyFont="1">
      <alignment vertical="center"/>
    </xf>
    <xf numFmtId="0" fontId="13" fillId="0" borderId="0" xfId="35" applyFont="1" applyAlignment="1">
      <alignment vertical="top" wrapText="1"/>
    </xf>
    <xf numFmtId="0" fontId="13" fillId="0" borderId="0" xfId="35" applyFont="1" applyAlignment="1">
      <alignment vertical="top"/>
    </xf>
    <xf numFmtId="0" fontId="76" fillId="0" borderId="0" xfId="35" applyFont="1" applyFill="1">
      <alignment vertical="center"/>
    </xf>
    <xf numFmtId="4" fontId="76" fillId="0" borderId="0" xfId="35" applyNumberFormat="1" applyFont="1" applyFill="1">
      <alignment vertical="center"/>
    </xf>
    <xf numFmtId="0" fontId="13" fillId="0" borderId="0" xfId="36" applyFont="1" applyFill="1">
      <alignment vertical="center"/>
    </xf>
    <xf numFmtId="0" fontId="76" fillId="0" borderId="0" xfId="35" applyFont="1" applyFill="1" applyBorder="1">
      <alignment vertical="center"/>
    </xf>
    <xf numFmtId="179" fontId="76" fillId="0" borderId="0" xfId="35" applyNumberFormat="1" applyFont="1" applyFill="1" applyBorder="1" applyAlignment="1">
      <alignment horizontal="right" vertical="center"/>
    </xf>
    <xf numFmtId="0" fontId="76" fillId="0" borderId="1" xfId="35" applyFont="1" applyFill="1" applyBorder="1">
      <alignment vertical="center"/>
    </xf>
    <xf numFmtId="38" fontId="6" fillId="0" borderId="1" xfId="37" applyFont="1" applyFill="1" applyBorder="1">
      <alignment vertical="center"/>
    </xf>
    <xf numFmtId="177" fontId="76" fillId="0" borderId="1" xfId="35" applyNumberFormat="1" applyFont="1" applyFill="1" applyBorder="1">
      <alignment vertical="center"/>
    </xf>
    <xf numFmtId="179" fontId="76" fillId="0" borderId="1" xfId="35" applyNumberFormat="1" applyFont="1" applyFill="1" applyBorder="1" applyAlignment="1">
      <alignment horizontal="right" vertical="center"/>
    </xf>
    <xf numFmtId="179" fontId="76" fillId="0" borderId="1" xfId="35" applyNumberFormat="1" applyFont="1" applyFill="1" applyBorder="1">
      <alignment vertical="center"/>
    </xf>
    <xf numFmtId="38" fontId="76" fillId="0" borderId="1" xfId="5" applyFont="1" applyFill="1" applyBorder="1">
      <alignment vertical="center"/>
    </xf>
    <xf numFmtId="0" fontId="76" fillId="0" borderId="1" xfId="35" applyFont="1" applyFill="1" applyBorder="1" applyAlignment="1">
      <alignment horizontal="right" vertical="center"/>
    </xf>
    <xf numFmtId="3" fontId="76" fillId="0" borderId="1" xfId="35" applyNumberFormat="1" applyFont="1" applyFill="1" applyBorder="1">
      <alignment vertical="center"/>
    </xf>
    <xf numFmtId="179" fontId="76" fillId="0" borderId="17" xfId="35" applyNumberFormat="1" applyFont="1" applyFill="1" applyBorder="1">
      <alignment vertical="center"/>
    </xf>
    <xf numFmtId="0" fontId="1" fillId="0" borderId="0" xfId="35" applyFill="1" applyBorder="1">
      <alignment vertical="center"/>
    </xf>
    <xf numFmtId="38" fontId="6" fillId="0" borderId="0" xfId="37" applyFont="1" applyFill="1" applyBorder="1">
      <alignment vertical="center"/>
    </xf>
    <xf numFmtId="3" fontId="76" fillId="0" borderId="17" xfId="35" applyNumberFormat="1" applyFont="1" applyFill="1" applyBorder="1">
      <alignment vertical="center"/>
    </xf>
    <xf numFmtId="179" fontId="76" fillId="0" borderId="4" xfId="35" applyNumberFormat="1" applyFont="1" applyFill="1" applyBorder="1">
      <alignment vertical="center"/>
    </xf>
    <xf numFmtId="3" fontId="76" fillId="0" borderId="22" xfId="35" applyNumberFormat="1" applyFont="1" applyFill="1" applyBorder="1">
      <alignment vertical="center"/>
    </xf>
    <xf numFmtId="179" fontId="76" fillId="0" borderId="23" xfId="35" applyNumberFormat="1" applyFont="1" applyFill="1" applyBorder="1">
      <alignment vertical="center"/>
    </xf>
    <xf numFmtId="177" fontId="76" fillId="0" borderId="2" xfId="35" applyNumberFormat="1" applyFont="1" applyFill="1" applyBorder="1">
      <alignment vertical="center"/>
    </xf>
    <xf numFmtId="3" fontId="76" fillId="0" borderId="55" xfId="35" applyNumberFormat="1" applyFont="1" applyFill="1" applyBorder="1">
      <alignment vertical="center"/>
    </xf>
    <xf numFmtId="179" fontId="76" fillId="0" borderId="56" xfId="35" applyNumberFormat="1" applyFont="1" applyFill="1" applyBorder="1">
      <alignment vertical="center"/>
    </xf>
    <xf numFmtId="180" fontId="32" fillId="0" borderId="0" xfId="35" applyNumberFormat="1" applyFont="1" applyFill="1" applyBorder="1" applyAlignment="1">
      <alignment vertical="center"/>
    </xf>
    <xf numFmtId="3" fontId="76" fillId="0" borderId="24" xfId="35" applyNumberFormat="1" applyFont="1" applyFill="1" applyBorder="1">
      <alignment vertical="center"/>
    </xf>
    <xf numFmtId="179" fontId="76" fillId="0" borderId="26" xfId="35" applyNumberFormat="1" applyFont="1" applyFill="1" applyBorder="1">
      <alignment vertical="center"/>
    </xf>
    <xf numFmtId="3" fontId="76" fillId="0" borderId="21" xfId="35" applyNumberFormat="1" applyFont="1" applyFill="1" applyBorder="1">
      <alignment vertical="center"/>
    </xf>
    <xf numFmtId="3" fontId="76" fillId="0" borderId="0" xfId="35" applyNumberFormat="1" applyFont="1" applyFill="1" applyBorder="1">
      <alignment vertical="center"/>
    </xf>
    <xf numFmtId="0" fontId="76" fillId="0" borderId="0" xfId="35" applyFont="1" applyFill="1" applyBorder="1" applyAlignment="1">
      <alignment vertical="center" wrapText="1"/>
    </xf>
    <xf numFmtId="0" fontId="76" fillId="0" borderId="1" xfId="35" applyFont="1" applyFill="1" applyBorder="1" applyAlignment="1">
      <alignment vertical="center" wrapText="1"/>
    </xf>
    <xf numFmtId="0" fontId="76" fillId="0" borderId="1" xfId="35" applyFont="1" applyFill="1" applyBorder="1" applyAlignment="1">
      <alignment vertical="center"/>
    </xf>
    <xf numFmtId="0" fontId="1" fillId="0" borderId="0" xfId="35" applyFont="1">
      <alignment vertical="center"/>
    </xf>
    <xf numFmtId="0" fontId="4" fillId="0" borderId="0" xfId="35" applyFont="1" applyFill="1">
      <alignment vertical="center"/>
    </xf>
    <xf numFmtId="178" fontId="77" fillId="0" borderId="0" xfId="0" applyNumberFormat="1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 textRotation="255" wrapText="1"/>
    </xf>
    <xf numFmtId="0" fontId="33" fillId="0" borderId="31" xfId="0" applyFont="1" applyFill="1" applyBorder="1" applyAlignment="1">
      <alignment horizontal="center" vertical="center" textRotation="255"/>
    </xf>
    <xf numFmtId="0" fontId="33" fillId="0" borderId="28" xfId="0" applyFont="1" applyFill="1" applyBorder="1" applyAlignment="1">
      <alignment horizontal="center" vertical="center" textRotation="255"/>
    </xf>
    <xf numFmtId="0" fontId="0" fillId="0" borderId="0" xfId="0" applyFont="1" applyFill="1" applyAlignment="1">
      <alignment horizontal="left" vertical="top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55" fillId="0" borderId="0" xfId="16" quotePrefix="1" applyFont="1" applyFill="1" applyAlignment="1" applyProtection="1">
      <alignment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0" borderId="21" xfId="25" quotePrefix="1" applyFont="1" applyFill="1" applyBorder="1" applyAlignment="1">
      <alignment horizontal="center" vertical="center"/>
    </xf>
    <xf numFmtId="0" fontId="7" fillId="0" borderId="3" xfId="25" quotePrefix="1" applyFont="1" applyFill="1" applyBorder="1" applyAlignment="1">
      <alignment horizontal="center" vertical="center"/>
    </xf>
    <xf numFmtId="0" fontId="7" fillId="0" borderId="17" xfId="25" quotePrefix="1" applyFont="1" applyFill="1" applyBorder="1" applyAlignment="1">
      <alignment horizontal="center" vertical="center"/>
    </xf>
    <xf numFmtId="0" fontId="7" fillId="0" borderId="0" xfId="25" applyFont="1" applyFill="1" applyAlignment="1">
      <alignment horizontal="left" vertical="top" wrapText="1"/>
    </xf>
  </cellXfs>
  <cellStyles count="38">
    <cellStyle name="パーセント" xfId="6" builtinId="5"/>
    <cellStyle name="ハイパーリンク" xfId="14" builtinId="8"/>
    <cellStyle name="桁区切り" xfId="5" builtinId="6"/>
    <cellStyle name="桁区切り 2" xfId="9"/>
    <cellStyle name="桁区切り 2 2" xfId="3"/>
    <cellStyle name="桁区切り 3" xfId="8"/>
    <cellStyle name="桁区切り 3 2" xfId="26"/>
    <cellStyle name="桁区切り 6" xfId="23"/>
    <cellStyle name="桁区切り 7" xfId="37"/>
    <cellStyle name="桁区切り 8" xfId="2"/>
    <cellStyle name="標準" xfId="0" builtinId="0"/>
    <cellStyle name="標準 10" xfId="32"/>
    <cellStyle name="標準 12" xfId="1"/>
    <cellStyle name="標準 2" xfId="7"/>
    <cellStyle name="標準 2 2" xfId="31"/>
    <cellStyle name="標準 3" xfId="33"/>
    <cellStyle name="標準 4" xfId="36"/>
    <cellStyle name="標準 7" xfId="35"/>
    <cellStyle name="標準 8" xfId="22"/>
    <cellStyle name="標準_3生産系列統計表" xfId="15"/>
    <cellStyle name="標準_Ⅰ3(1)【主要系列表】支出（名目）" xfId="20"/>
    <cellStyle name="標準_Ⅰ-3-10大阪市内の産業分類別倒産件数の推移" xfId="34"/>
    <cellStyle name="標準_Book1" xfId="11"/>
    <cellStyle name="標準_D1105_TO" xfId="30"/>
    <cellStyle name="標準_JB16" xfId="13"/>
    <cellStyle name="標準_KAWASE" xfId="4"/>
    <cellStyle name="標準_qryＫＯＫＵＤＯＡ出力" xfId="27"/>
    <cellStyle name="標準_Sheet1" xfId="29"/>
    <cellStyle name="標準_市(都)民所得(154表)" xfId="19"/>
    <cellStyle name="標準_市(都)民所得(156表)" xfId="21"/>
    <cellStyle name="標準_商業統計" xfId="28"/>
    <cellStyle name="標準_大阪市人口" xfId="24"/>
    <cellStyle name="標準_第7表" xfId="12"/>
    <cellStyle name="標準_土地及び気象（１表.）" xfId="17"/>
    <cellStyle name="標準_土地及び気象(2表)" xfId="18"/>
    <cellStyle name="標準_土地及び気象(3表)" xfId="16"/>
    <cellStyle name="標準_統計書" xfId="10"/>
    <cellStyle name="標準_平成20年中の人口異動（グラフ）" xfId="25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5.xml"/><Relationship Id="rId1" Type="http://schemas.openxmlformats.org/officeDocument/2006/relationships/themeOverride" Target="../theme/themeOverride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0A-4892-A501-B91C5FF1A699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0A-4892-A501-B91C5FF1A699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0A-4892-A501-B91C5FF1A69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D0A-4892-A501-B91C5FF1A699}"/>
              </c:ext>
            </c:extLst>
          </c:dPt>
          <c:dPt>
            <c:idx val="5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D0A-4892-A501-B91C5FF1A699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D0A-4892-A501-B91C5FF1A6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'Ⅰ-1-1'!$B$4:$B$64</c:f>
              <c:strCache>
                <c:ptCount val="61"/>
                <c:pt idx="0">
                  <c:v>アメリカ合衆国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イギリス</c:v>
                </c:pt>
                <c:pt idx="5">
                  <c:v>フランス</c:v>
                </c:pt>
                <c:pt idx="6">
                  <c:v>インド</c:v>
                </c:pt>
                <c:pt idx="7">
                  <c:v>イタリア</c:v>
                </c:pt>
                <c:pt idx="8">
                  <c:v>ブラジル</c:v>
                </c:pt>
                <c:pt idx="9">
                  <c:v>カナダ</c:v>
                </c:pt>
                <c:pt idx="10">
                  <c:v>韓国    </c:v>
                </c:pt>
                <c:pt idx="11">
                  <c:v>オーストラリア</c:v>
                </c:pt>
                <c:pt idx="12">
                  <c:v>ロシア</c:v>
                </c:pt>
                <c:pt idx="13">
                  <c:v>スペイン</c:v>
                </c:pt>
                <c:pt idx="14">
                  <c:v>メキシコ</c:v>
                </c:pt>
                <c:pt idx="15">
                  <c:v>インドネシア</c:v>
                </c:pt>
                <c:pt idx="16">
                  <c:v>トルコ</c:v>
                </c:pt>
                <c:pt idx="17">
                  <c:v>オランダ</c:v>
                </c:pt>
                <c:pt idx="18">
                  <c:v>近畿</c:v>
                </c:pt>
                <c:pt idx="19">
                  <c:v>スイス</c:v>
                </c:pt>
                <c:pt idx="20">
                  <c:v>サウジアラビア</c:v>
                </c:pt>
                <c:pt idx="21">
                  <c:v>アルゼンチン</c:v>
                </c:pt>
                <c:pt idx="22">
                  <c:v>台湾 b</c:v>
                </c:pt>
                <c:pt idx="23">
                  <c:v>スウェーデン</c:v>
                </c:pt>
                <c:pt idx="24">
                  <c:v>ポーランド</c:v>
                </c:pt>
                <c:pt idx="25">
                  <c:v>ベルギー</c:v>
                </c:pt>
                <c:pt idx="26">
                  <c:v>イラン</c:v>
                </c:pt>
                <c:pt idx="27">
                  <c:v>タイ</c:v>
                </c:pt>
                <c:pt idx="28">
                  <c:v>ナイジェリア</c:v>
                </c:pt>
                <c:pt idx="29">
                  <c:v>オーストリア</c:v>
                </c:pt>
                <c:pt idx="30">
                  <c:v>ノルウェー</c:v>
                </c:pt>
                <c:pt idx="31">
                  <c:v>大阪府</c:v>
                </c:pt>
                <c:pt idx="32">
                  <c:v>アラブ首長国連邦</c:v>
                </c:pt>
                <c:pt idx="33">
                  <c:v>香港</c:v>
                </c:pt>
                <c:pt idx="34">
                  <c:v>イスラエル</c:v>
                </c:pt>
                <c:pt idx="35">
                  <c:v>デンマーク</c:v>
                </c:pt>
                <c:pt idx="36">
                  <c:v>フィリピン</c:v>
                </c:pt>
                <c:pt idx="37">
                  <c:v>アイルランド</c:v>
                </c:pt>
                <c:pt idx="38">
                  <c:v>シンガポール</c:v>
                </c:pt>
                <c:pt idx="39">
                  <c:v>マレーシア</c:v>
                </c:pt>
                <c:pt idx="40">
                  <c:v>南アフリカ</c:v>
                </c:pt>
                <c:pt idx="41">
                  <c:v>ベネズエラ</c:v>
                </c:pt>
                <c:pt idx="42">
                  <c:v>パキスタン</c:v>
                </c:pt>
                <c:pt idx="43">
                  <c:v>コロンビア</c:v>
                </c:pt>
                <c:pt idx="44">
                  <c:v>エジプト</c:v>
                </c:pt>
                <c:pt idx="45">
                  <c:v>チリ</c:v>
                </c:pt>
                <c:pt idx="46">
                  <c:v>フィンランド</c:v>
                </c:pt>
                <c:pt idx="47">
                  <c:v>バングラデシュ</c:v>
                </c:pt>
                <c:pt idx="48">
                  <c:v>ベトナム</c:v>
                </c:pt>
                <c:pt idx="49">
                  <c:v>ポルトガル</c:v>
                </c:pt>
                <c:pt idx="50">
                  <c:v>チェコ</c:v>
                </c:pt>
                <c:pt idx="51">
                  <c:v>ギリシャ</c:v>
                </c:pt>
                <c:pt idx="52">
                  <c:v>ペルー</c:v>
                </c:pt>
                <c:pt idx="53">
                  <c:v>ニュージーランド</c:v>
                </c:pt>
                <c:pt idx="54">
                  <c:v>ルーマニア</c:v>
                </c:pt>
                <c:pt idx="55">
                  <c:v>大阪市</c:v>
                </c:pt>
                <c:pt idx="56">
                  <c:v>イラク</c:v>
                </c:pt>
                <c:pt idx="57">
                  <c:v>アルジェリア</c:v>
                </c:pt>
                <c:pt idx="58">
                  <c:v>カタール</c:v>
                </c:pt>
                <c:pt idx="59">
                  <c:v>カザフスタン</c:v>
                </c:pt>
                <c:pt idx="60">
                  <c:v>ハンガリー</c:v>
                </c:pt>
              </c:strCache>
            </c:strRef>
          </c:cat>
          <c:val>
            <c:numRef>
              <c:f>'Ⅰ-1-1'!$C$4:$C$64</c:f>
              <c:numCache>
                <c:formatCode>#,##0</c:formatCode>
                <c:ptCount val="61"/>
                <c:pt idx="0">
                  <c:v>18624.474999999999</c:v>
                </c:pt>
                <c:pt idx="1">
                  <c:v>11218.281000000001</c:v>
                </c:pt>
                <c:pt idx="2">
                  <c:v>4947.3590000000004</c:v>
                </c:pt>
                <c:pt idx="3">
                  <c:v>3477.7959999999998</c:v>
                </c:pt>
                <c:pt idx="4">
                  <c:v>2647.8989999999999</c:v>
                </c:pt>
                <c:pt idx="5">
                  <c:v>2465.4540000000002</c:v>
                </c:pt>
                <c:pt idx="6">
                  <c:v>2259.6419999999998</c:v>
                </c:pt>
                <c:pt idx="7">
                  <c:v>1858.913</c:v>
                </c:pt>
                <c:pt idx="8">
                  <c:v>1795.9259999999999</c:v>
                </c:pt>
                <c:pt idx="9">
                  <c:v>1529.76</c:v>
                </c:pt>
                <c:pt idx="10">
                  <c:v>1411.2460000000001</c:v>
                </c:pt>
                <c:pt idx="11">
                  <c:v>1304.463</c:v>
                </c:pt>
                <c:pt idx="12">
                  <c:v>1246.0150000000001</c:v>
                </c:pt>
                <c:pt idx="13">
                  <c:v>1237.2550000000001</c:v>
                </c:pt>
                <c:pt idx="14">
                  <c:v>1076.914</c:v>
                </c:pt>
                <c:pt idx="15">
                  <c:v>932.25900000000001</c:v>
                </c:pt>
                <c:pt idx="16">
                  <c:v>863.71199999999999</c:v>
                </c:pt>
                <c:pt idx="17">
                  <c:v>777.22799999999995</c:v>
                </c:pt>
                <c:pt idx="18" formatCode="#,##0_);[Red]\(#,##0\)">
                  <c:v>768.33989151420406</c:v>
                </c:pt>
                <c:pt idx="19">
                  <c:v>668.851</c:v>
                </c:pt>
                <c:pt idx="20">
                  <c:v>639.61699999999996</c:v>
                </c:pt>
                <c:pt idx="21">
                  <c:v>545.86599999999999</c:v>
                </c:pt>
                <c:pt idx="22">
                  <c:v>529.91</c:v>
                </c:pt>
                <c:pt idx="23">
                  <c:v>514.476</c:v>
                </c:pt>
                <c:pt idx="24">
                  <c:v>471.40199999999999</c:v>
                </c:pt>
                <c:pt idx="25">
                  <c:v>467.95499999999998</c:v>
                </c:pt>
                <c:pt idx="26">
                  <c:v>425.40300000000002</c:v>
                </c:pt>
                <c:pt idx="27">
                  <c:v>407.02600000000001</c:v>
                </c:pt>
                <c:pt idx="28">
                  <c:v>404.649</c:v>
                </c:pt>
                <c:pt idx="29">
                  <c:v>390.8</c:v>
                </c:pt>
                <c:pt idx="30">
                  <c:v>371.06900000000002</c:v>
                </c:pt>
                <c:pt idx="31" formatCode="#,##0_);[Red]\(#,##0\)">
                  <c:v>359.53785051025102</c:v>
                </c:pt>
                <c:pt idx="32">
                  <c:v>348.74400000000003</c:v>
                </c:pt>
                <c:pt idx="33">
                  <c:v>320.91199999999998</c:v>
                </c:pt>
                <c:pt idx="34">
                  <c:v>317.74799999999999</c:v>
                </c:pt>
                <c:pt idx="35">
                  <c:v>306.89999999999998</c:v>
                </c:pt>
                <c:pt idx="36">
                  <c:v>304.90600000000001</c:v>
                </c:pt>
                <c:pt idx="37">
                  <c:v>304.81900000000002</c:v>
                </c:pt>
                <c:pt idx="38">
                  <c:v>296.94600000000003</c:v>
                </c:pt>
                <c:pt idx="39">
                  <c:v>296.53100000000001</c:v>
                </c:pt>
                <c:pt idx="40">
                  <c:v>295.44</c:v>
                </c:pt>
                <c:pt idx="41">
                  <c:v>291.37599999999998</c:v>
                </c:pt>
                <c:pt idx="42">
                  <c:v>282.50599999999997</c:v>
                </c:pt>
                <c:pt idx="43">
                  <c:v>282.46300000000002</c:v>
                </c:pt>
                <c:pt idx="44">
                  <c:v>270.14400000000001</c:v>
                </c:pt>
                <c:pt idx="45">
                  <c:v>247.04599999999999</c:v>
                </c:pt>
                <c:pt idx="46">
                  <c:v>238.50299999999999</c:v>
                </c:pt>
                <c:pt idx="47">
                  <c:v>220.83699999999999</c:v>
                </c:pt>
                <c:pt idx="48">
                  <c:v>205.27600000000001</c:v>
                </c:pt>
                <c:pt idx="49">
                  <c:v>204.83699999999999</c:v>
                </c:pt>
                <c:pt idx="50">
                  <c:v>195.30500000000001</c:v>
                </c:pt>
                <c:pt idx="51">
                  <c:v>192.691</c:v>
                </c:pt>
                <c:pt idx="52">
                  <c:v>192.21</c:v>
                </c:pt>
                <c:pt idx="53">
                  <c:v>187.517</c:v>
                </c:pt>
                <c:pt idx="54">
                  <c:v>186.691</c:v>
                </c:pt>
                <c:pt idx="55" formatCode="0">
                  <c:v>185</c:v>
                </c:pt>
                <c:pt idx="56">
                  <c:v>160.02099999999999</c:v>
                </c:pt>
                <c:pt idx="57">
                  <c:v>159.04900000000001</c:v>
                </c:pt>
                <c:pt idx="58">
                  <c:v>152.452</c:v>
                </c:pt>
                <c:pt idx="59">
                  <c:v>135.005</c:v>
                </c:pt>
                <c:pt idx="60">
                  <c:v>125.81699999999999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0A-4892-A501-B91C5FF1A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2974592"/>
        <c:axId val="252976128"/>
      </c:barChart>
      <c:catAx>
        <c:axId val="252974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2976128"/>
        <c:crosses val="autoZero"/>
        <c:auto val="1"/>
        <c:lblAlgn val="ctr"/>
        <c:lblOffset val="100"/>
        <c:noMultiLvlLbl val="0"/>
      </c:catAx>
      <c:valAx>
        <c:axId val="25297612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29745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66649173507601"/>
          <c:y val="8.1792033044185072E-2"/>
          <c:w val="0.61084976006246361"/>
          <c:h val="0.8992574957050942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'Ⅰ-3-2'!$P$4</c:f>
              <c:strCache>
                <c:ptCount val="1"/>
                <c:pt idx="0">
                  <c:v>対大阪府
シェア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29E-444B-B79E-947517A8D64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29E-444B-B79E-947517A8D64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29E-444B-B79E-947517A8D64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29E-444B-B79E-947517A8D64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29E-444B-B79E-947517A8D64E}"/>
              </c:ext>
            </c:extLst>
          </c:dPt>
          <c:dLbls>
            <c:dLbl>
              <c:idx val="0"/>
              <c:layout>
                <c:manualLayout>
                  <c:x val="-9.052698107962279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9E-444B-B79E-947517A8D64E}"/>
                </c:ext>
              </c:extLst>
            </c:dLbl>
            <c:dLbl>
              <c:idx val="5"/>
              <c:layout>
                <c:manualLayout>
                  <c:x val="-6.051764325716553E-3"/>
                  <c:y val="3.4103678593291465E-7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29E-444B-B79E-947517A8D64E}"/>
                </c:ext>
              </c:extLst>
            </c:dLbl>
            <c:dLbl>
              <c:idx val="7"/>
              <c:layout>
                <c:manualLayout>
                  <c:x val="-9.0497737556561094E-3"/>
                  <c:y val="3.3558623559496082E-7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9E-444B-B79E-947517A8D64E}"/>
                </c:ext>
              </c:extLst>
            </c:dLbl>
            <c:dLbl>
              <c:idx val="8"/>
              <c:layout>
                <c:manualLayout>
                  <c:x val="6.0244399088552492E-3"/>
                  <c:y val="1.3641471437316586E-6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9E-444B-B79E-947517A8D64E}"/>
                </c:ext>
              </c:extLst>
            </c:dLbl>
            <c:dLbl>
              <c:idx val="9"/>
              <c:layout>
                <c:manualLayout>
                  <c:x val="-3.034198289729108E-3"/>
                  <c:y val="-4.6711808569231319E-3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9E-444B-B79E-947517A8D6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'Ⅰ-3-2'!$O$5:$O$19</c:f>
              <c:strCache>
                <c:ptCount val="15"/>
                <c:pt idx="0">
                  <c:v>製造業</c:v>
                </c:pt>
                <c:pt idx="1">
                  <c:v>教育</c:v>
                </c:pt>
                <c:pt idx="2">
                  <c:v>人口</c:v>
                </c:pt>
                <c:pt idx="3">
                  <c:v>電気・ガス・水・廃棄物</c:v>
                </c:pt>
                <c:pt idx="4">
                  <c:v>建設業</c:v>
                </c:pt>
                <c:pt idx="5">
                  <c:v>不動産業</c:v>
                </c:pt>
                <c:pt idx="6">
                  <c:v>保健衛生・社会事業</c:v>
                </c:pt>
                <c:pt idx="7">
                  <c:v>その他のサービス</c:v>
                </c:pt>
                <c:pt idx="8">
                  <c:v>運輸・郵便業</c:v>
                </c:pt>
                <c:pt idx="9">
                  <c:v>市内総生産</c:v>
                </c:pt>
                <c:pt idx="10">
                  <c:v>宿泊・飲食サービス業</c:v>
                </c:pt>
                <c:pt idx="11">
                  <c:v>金融・保険業</c:v>
                </c:pt>
                <c:pt idx="12">
                  <c:v>専門・科学技術支援</c:v>
                </c:pt>
                <c:pt idx="13">
                  <c:v>卸売・小売業</c:v>
                </c:pt>
                <c:pt idx="14">
                  <c:v>情報通信業</c:v>
                </c:pt>
              </c:strCache>
            </c:strRef>
          </c:cat>
          <c:val>
            <c:numRef>
              <c:f>'Ⅰ-3-2'!$P$5:$P$19</c:f>
              <c:numCache>
                <c:formatCode>0.0</c:formatCode>
                <c:ptCount val="15"/>
                <c:pt idx="0">
                  <c:v>28.338389794515113</c:v>
                </c:pt>
                <c:pt idx="1">
                  <c:v>31.505818873032354</c:v>
                </c:pt>
                <c:pt idx="2">
                  <c:v>30.445098003058778</c:v>
                </c:pt>
                <c:pt idx="3">
                  <c:v>30.464785200331796</c:v>
                </c:pt>
                <c:pt idx="4">
                  <c:v>32.837916214327137</c:v>
                </c:pt>
                <c:pt idx="5">
                  <c:v>39.333113583116081</c:v>
                </c:pt>
                <c:pt idx="6">
                  <c:v>39.316095571554087</c:v>
                </c:pt>
                <c:pt idx="7">
                  <c:v>46.038330128657009</c:v>
                </c:pt>
                <c:pt idx="8">
                  <c:v>40.918021006763148</c:v>
                </c:pt>
                <c:pt idx="9">
                  <c:v>50.532754653318243</c:v>
                </c:pt>
                <c:pt idx="10">
                  <c:v>57.794724721693193</c:v>
                </c:pt>
                <c:pt idx="11">
                  <c:v>54.517898211792058</c:v>
                </c:pt>
                <c:pt idx="12">
                  <c:v>76.496529413386355</c:v>
                </c:pt>
                <c:pt idx="13">
                  <c:v>73.347740166139246</c:v>
                </c:pt>
                <c:pt idx="14">
                  <c:v>95.256241643342804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9E-444B-B79E-947517A8D64E}"/>
            </c:ext>
          </c:extLst>
        </c:ser>
        <c:ser>
          <c:idx val="0"/>
          <c:order val="1"/>
          <c:tx>
            <c:strRef>
              <c:f>'Ⅰ-3-2'!$Q$4</c:f>
              <c:strCache>
                <c:ptCount val="1"/>
                <c:pt idx="0">
                  <c:v>対近畿
シェア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29E-444B-B79E-947517A8D64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29E-444B-B79E-947517A8D64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29E-444B-B79E-947517A8D64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29E-444B-B79E-947517A8D64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29E-444B-B79E-947517A8D64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29E-444B-B79E-947517A8D64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29E-444B-B79E-947517A8D64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29E-444B-B79E-947517A8D64E}"/>
              </c:ext>
            </c:extLst>
          </c:dPt>
          <c:dLbls>
            <c:dLbl>
              <c:idx val="3"/>
              <c:layout>
                <c:manualLayout>
                  <c:x val="-2.691681644002848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29E-444B-B79E-947517A8D64E}"/>
                </c:ext>
              </c:extLst>
            </c:dLbl>
            <c:dLbl>
              <c:idx val="4"/>
              <c:layout>
                <c:manualLayout>
                  <c:x val="-2.691681644002848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29E-444B-B79E-947517A8D64E}"/>
                </c:ext>
              </c:extLst>
            </c:dLbl>
            <c:dLbl>
              <c:idx val="5"/>
              <c:layout>
                <c:manualLayout>
                  <c:x val="-5.38336328800574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29E-444B-B79E-947517A8D64E}"/>
                </c:ext>
              </c:extLst>
            </c:dLbl>
            <c:dLbl>
              <c:idx val="6"/>
              <c:layout>
                <c:manualLayout>
                  <c:x val="-8.075044932008545E-3"/>
                  <c:y val="6.9153184677037337E-7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29E-444B-B79E-947517A8D64E}"/>
                </c:ext>
              </c:extLst>
            </c:dLbl>
            <c:dLbl>
              <c:idx val="7"/>
              <c:layout>
                <c:manualLayout>
                  <c:x val="-8.1985313008387291E-3"/>
                  <c:y val="-1.646585647218041E-4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29E-444B-B79E-947517A8D64E}"/>
                </c:ext>
              </c:extLst>
            </c:dLbl>
            <c:dLbl>
              <c:idx val="8"/>
              <c:layout>
                <c:manualLayout>
                  <c:x val="-9.4777934945960984E-3"/>
                  <c:y val="-1.646585647218041E-4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29E-444B-B79E-947517A8D64E}"/>
                </c:ext>
              </c:extLst>
            </c:dLbl>
            <c:dLbl>
              <c:idx val="9"/>
              <c:layout>
                <c:manualLayout>
                  <c:x val="-7.106965004057544E-3"/>
                  <c:y val="-4.1646808690692164E-3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29E-444B-B79E-947517A8D64E}"/>
                </c:ext>
              </c:extLst>
            </c:dLbl>
            <c:dLbl>
              <c:idx val="11"/>
              <c:layout>
                <c:manualLayout>
                  <c:x val="-9.0526981079623349E-3"/>
                  <c:y val="-4.3304851077761502E-3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29E-444B-B79E-947517A8D64E}"/>
                </c:ext>
              </c:extLst>
            </c:dLbl>
            <c:dLbl>
              <c:idx val="12"/>
              <c:layout>
                <c:manualLayout>
                  <c:x val="-6.0351320719748899E-3"/>
                  <c:y val="-4.3311671813480159E-3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29E-444B-B79E-947517A8D64E}"/>
                </c:ext>
              </c:extLst>
            </c:dLbl>
            <c:dLbl>
              <c:idx val="13"/>
              <c:layout>
                <c:manualLayout>
                  <c:x val="-6.0595462544966484E-3"/>
                  <c:y val="-9.0462684988337327E-3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29E-444B-B79E-947517A8D6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'Ⅰ-3-2'!$O$5:$O$19</c:f>
              <c:strCache>
                <c:ptCount val="15"/>
                <c:pt idx="0">
                  <c:v>製造業</c:v>
                </c:pt>
                <c:pt idx="1">
                  <c:v>教育</c:v>
                </c:pt>
                <c:pt idx="2">
                  <c:v>人口</c:v>
                </c:pt>
                <c:pt idx="3">
                  <c:v>電気・ガス・水・廃棄物</c:v>
                </c:pt>
                <c:pt idx="4">
                  <c:v>建設業</c:v>
                </c:pt>
                <c:pt idx="5">
                  <c:v>不動産業</c:v>
                </c:pt>
                <c:pt idx="6">
                  <c:v>保健衛生・社会事業</c:v>
                </c:pt>
                <c:pt idx="7">
                  <c:v>その他のサービス</c:v>
                </c:pt>
                <c:pt idx="8">
                  <c:v>運輸・郵便業</c:v>
                </c:pt>
                <c:pt idx="9">
                  <c:v>市内総生産</c:v>
                </c:pt>
                <c:pt idx="10">
                  <c:v>宿泊・飲食サービス業</c:v>
                </c:pt>
                <c:pt idx="11">
                  <c:v>金融・保険業</c:v>
                </c:pt>
                <c:pt idx="12">
                  <c:v>専門・科学技術支援</c:v>
                </c:pt>
                <c:pt idx="13">
                  <c:v>卸売・小売業</c:v>
                </c:pt>
                <c:pt idx="14">
                  <c:v>情報通信業</c:v>
                </c:pt>
              </c:strCache>
            </c:strRef>
          </c:cat>
          <c:val>
            <c:numRef>
              <c:f>'Ⅰ-3-2'!$Q$5:$Q$19</c:f>
              <c:numCache>
                <c:formatCode>0.0</c:formatCode>
                <c:ptCount val="15"/>
                <c:pt idx="0">
                  <c:v>10.246976838735227</c:v>
                </c:pt>
                <c:pt idx="1">
                  <c:v>12.982888312145338</c:v>
                </c:pt>
                <c:pt idx="2">
                  <c:v>13.2</c:v>
                </c:pt>
                <c:pt idx="3">
                  <c:v>13.288161697046231</c:v>
                </c:pt>
                <c:pt idx="4">
                  <c:v>15.100598164556391</c:v>
                </c:pt>
                <c:pt idx="5">
                  <c:v>17.400062431981986</c:v>
                </c:pt>
                <c:pt idx="6">
                  <c:v>17.948858405663767</c:v>
                </c:pt>
                <c:pt idx="7">
                  <c:v>19.571049405370196</c:v>
                </c:pt>
                <c:pt idx="8">
                  <c:v>20.565156358014377</c:v>
                </c:pt>
                <c:pt idx="9">
                  <c:v>23.7</c:v>
                </c:pt>
                <c:pt idx="10">
                  <c:v>26.600296737570606</c:v>
                </c:pt>
                <c:pt idx="11">
                  <c:v>28.76037870225349</c:v>
                </c:pt>
                <c:pt idx="12">
                  <c:v>43.211587624461487</c:v>
                </c:pt>
                <c:pt idx="13">
                  <c:v>43.85411853133693</c:v>
                </c:pt>
                <c:pt idx="14">
                  <c:v>62.203983573212184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29E-444B-B79E-947517A8D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1863680"/>
        <c:axId val="151865216"/>
      </c:barChart>
      <c:catAx>
        <c:axId val="1518636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186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65216"/>
        <c:scaling>
          <c:orientation val="minMax"/>
          <c:max val="100"/>
        </c:scaling>
        <c:delete val="0"/>
        <c:axPos val="t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ja-JP"/>
          </a:p>
        </c:txPr>
        <c:crossAx val="15186368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19749690268712"/>
          <c:y val="0.47245841371438912"/>
          <c:w val="0.22710032023964799"/>
          <c:h val="0.20184672760792371"/>
        </c:manualLayout>
      </c:layout>
      <c:overlay val="1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76890719785852"/>
          <c:y val="0.13629998204621815"/>
          <c:w val="0.39666384221803619"/>
          <c:h val="0.58388672289750188"/>
        </c:manualLayout>
      </c:layout>
      <c:radarChart>
        <c:radarStyle val="marker"/>
        <c:varyColors val="0"/>
        <c:ser>
          <c:idx val="0"/>
          <c:order val="0"/>
          <c:tx>
            <c:strRef>
              <c:f>'Ⅰ-4-1'!$C$32</c:f>
              <c:strCache>
                <c:ptCount val="1"/>
                <c:pt idx="0">
                  <c:v>大阪市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731066145932303E-2"/>
                  <c:y val="1.776333549577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06-4757-8325-5B0C8AD13743}"/>
                </c:ext>
              </c:extLst>
            </c:dLbl>
            <c:dLbl>
              <c:idx val="1"/>
              <c:layout>
                <c:manualLayout>
                  <c:x val="1.8647495357944365E-2"/>
                  <c:y val="4.6177330591133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06-4757-8325-5B0C8AD13743}"/>
                </c:ext>
              </c:extLst>
            </c:dLbl>
            <c:dLbl>
              <c:idx val="2"/>
              <c:layout>
                <c:manualLayout>
                  <c:x val="1.2303371806310531E-2"/>
                  <c:y val="2.579469818962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406-4757-8325-5B0C8AD13743}"/>
                </c:ext>
              </c:extLst>
            </c:dLbl>
            <c:dLbl>
              <c:idx val="3"/>
              <c:layout>
                <c:manualLayout>
                  <c:x val="7.0031219705431382E-3"/>
                  <c:y val="-2.4570973590353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06-4757-8325-5B0C8AD13743}"/>
                </c:ext>
              </c:extLst>
            </c:dLbl>
            <c:dLbl>
              <c:idx val="4"/>
              <c:layout>
                <c:manualLayout>
                  <c:x val="-4.5912291170684953E-2"/>
                  <c:y val="-1.854948190677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406-4757-8325-5B0C8AD13743}"/>
                </c:ext>
              </c:extLst>
            </c:dLbl>
            <c:dLbl>
              <c:idx val="5"/>
              <c:layout>
                <c:manualLayout>
                  <c:x val="2.954670421517723E-2"/>
                  <c:y val="7.2637329545104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06-4757-8325-5B0C8AD13743}"/>
                </c:ext>
              </c:extLst>
            </c:dLbl>
            <c:dLbl>
              <c:idx val="6"/>
              <c:layout>
                <c:manualLayout>
                  <c:x val="1.9663336365614528E-2"/>
                  <c:y val="2.1766834821868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406-4757-8325-5B0C8AD13743}"/>
                </c:ext>
              </c:extLst>
            </c:dLbl>
            <c:dLbl>
              <c:idx val="7"/>
              <c:layout>
                <c:manualLayout>
                  <c:x val="1.080431124669955E-2"/>
                  <c:y val="2.8528668518117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06-4757-8325-5B0C8AD13743}"/>
                </c:ext>
              </c:extLst>
            </c:dLbl>
            <c:dLbl>
              <c:idx val="8"/>
              <c:layout>
                <c:manualLayout>
                  <c:x val="2.8995470879415925E-3"/>
                  <c:y val="3.2710187775293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406-4757-8325-5B0C8AD13743}"/>
                </c:ext>
              </c:extLst>
            </c:dLbl>
            <c:dLbl>
              <c:idx val="9"/>
              <c:layout>
                <c:manualLayout>
                  <c:x val="-1.1579346695437722E-2"/>
                  <c:y val="4.0961476551883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406-4757-8325-5B0C8AD13743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'Ⅰ-4-1'!$B$34:$B$43</c:f>
              <c:strCache>
                <c:ptCount val="10"/>
                <c:pt idx="0">
                  <c:v>人口
（2018年）</c:v>
                </c:pt>
                <c:pt idx="1">
                  <c:v>全事業所数
（16年）</c:v>
                </c:pt>
                <c:pt idx="2">
                  <c:v>全従業者数
（16年）</c:v>
                </c:pt>
                <c:pt idx="3">
                  <c:v>製造業事業所数
（16年）</c:v>
                </c:pt>
                <c:pt idx="4">
                  <c:v>製造品出荷額等
（16年）</c:v>
                </c:pt>
                <c:pt idx="5">
                  <c:v>卸売業事業所数
（16年）</c:v>
                </c:pt>
                <c:pt idx="6">
                  <c:v>卸売業販売額
（15年）</c:v>
                </c:pt>
                <c:pt idx="7">
                  <c:v>小売業事業所数
（16年）</c:v>
                </c:pt>
                <c:pt idx="8">
                  <c:v>小売業販売額
（15年）</c:v>
                </c:pt>
                <c:pt idx="9">
                  <c:v>百貨店販売額
（17年）</c:v>
                </c:pt>
              </c:strCache>
            </c:strRef>
          </c:cat>
          <c:val>
            <c:numRef>
              <c:f>'Ⅰ-4-1'!$C$34:$C$43</c:f>
              <c:numCache>
                <c:formatCode>#,##0.0;[Red]\-#,##0.0</c:formatCode>
                <c:ptCount val="10"/>
                <c:pt idx="0">
                  <c:v>80.155874808294129</c:v>
                </c:pt>
                <c:pt idx="1">
                  <c:v>101.04513219858529</c:v>
                </c:pt>
                <c:pt idx="2">
                  <c:v>81.542368744816031</c:v>
                </c:pt>
                <c:pt idx="3">
                  <c:v>127.55315433211085</c:v>
                </c:pt>
                <c:pt idx="4">
                  <c:v>347.42902288724065</c:v>
                </c:pt>
                <c:pt idx="5">
                  <c:v>139.94397092331184</c:v>
                </c:pt>
                <c:pt idx="6">
                  <c:v>63.175234827552572</c:v>
                </c:pt>
                <c:pt idx="7">
                  <c:v>102.84341406914754</c:v>
                </c:pt>
                <c:pt idx="8">
                  <c:v>84.617397134248122</c:v>
                </c:pt>
                <c:pt idx="9">
                  <c:v>128.61495614808098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06-4757-8325-5B0C8AD13743}"/>
            </c:ext>
          </c:extLst>
        </c:ser>
        <c:ser>
          <c:idx val="1"/>
          <c:order val="1"/>
          <c:tx>
            <c:strRef>
              <c:f>'Ⅰ-4-1'!$D$32</c:f>
              <c:strCache>
                <c:ptCount val="1"/>
                <c:pt idx="0">
                  <c:v>東京都区部 = 100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'Ⅰ-4-1'!$B$34:$B$43</c:f>
              <c:strCache>
                <c:ptCount val="10"/>
                <c:pt idx="0">
                  <c:v>人口
（2018年）</c:v>
                </c:pt>
                <c:pt idx="1">
                  <c:v>全事業所数
（16年）</c:v>
                </c:pt>
                <c:pt idx="2">
                  <c:v>全従業者数
（16年）</c:v>
                </c:pt>
                <c:pt idx="3">
                  <c:v>製造業事業所数
（16年）</c:v>
                </c:pt>
                <c:pt idx="4">
                  <c:v>製造品出荷額等
（16年）</c:v>
                </c:pt>
                <c:pt idx="5">
                  <c:v>卸売業事業所数
（16年）</c:v>
                </c:pt>
                <c:pt idx="6">
                  <c:v>卸売業販売額
（15年）</c:v>
                </c:pt>
                <c:pt idx="7">
                  <c:v>小売業事業所数
（16年）</c:v>
                </c:pt>
                <c:pt idx="8">
                  <c:v>小売業販売額
（15年）</c:v>
                </c:pt>
                <c:pt idx="9">
                  <c:v>百貨店販売額
（17年）</c:v>
                </c:pt>
              </c:strCache>
            </c:strRef>
          </c:cat>
          <c:val>
            <c:numRef>
              <c:f>'Ⅰ-4-1'!$D$34:$D$43</c:f>
              <c:numCache>
                <c:formatCode>#,##0.0;[Red]\-#,##0.0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406-4757-8325-5B0C8AD13743}"/>
            </c:ext>
          </c:extLst>
        </c:ser>
        <c:ser>
          <c:idx val="2"/>
          <c:order val="2"/>
          <c:tx>
            <c:strRef>
              <c:f>'Ⅰ-4-1'!$E$32</c:f>
              <c:strCache>
                <c:ptCount val="1"/>
                <c:pt idx="0">
                  <c:v>名古屋市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'Ⅰ-4-1'!$B$34:$B$43</c:f>
              <c:strCache>
                <c:ptCount val="10"/>
                <c:pt idx="0">
                  <c:v>人口
（2018年）</c:v>
                </c:pt>
                <c:pt idx="1">
                  <c:v>全事業所数
（16年）</c:v>
                </c:pt>
                <c:pt idx="2">
                  <c:v>全従業者数
（16年）</c:v>
                </c:pt>
                <c:pt idx="3">
                  <c:v>製造業事業所数
（16年）</c:v>
                </c:pt>
                <c:pt idx="4">
                  <c:v>製造品出荷額等
（16年）</c:v>
                </c:pt>
                <c:pt idx="5">
                  <c:v>卸売業事業所数
（16年）</c:v>
                </c:pt>
                <c:pt idx="6">
                  <c:v>卸売業販売額
（15年）</c:v>
                </c:pt>
                <c:pt idx="7">
                  <c:v>小売業事業所数
（16年）</c:v>
                </c:pt>
                <c:pt idx="8">
                  <c:v>小売業販売額
（15年）</c:v>
                </c:pt>
                <c:pt idx="9">
                  <c:v>百貨店販売額
（17年）</c:v>
                </c:pt>
              </c:strCache>
            </c:strRef>
          </c:cat>
          <c:val>
            <c:numRef>
              <c:f>'Ⅰ-4-1'!$E$34:$E$43</c:f>
              <c:numCache>
                <c:formatCode>#,##0.0;[Red]\-#,##0.0</c:formatCode>
                <c:ptCount val="10"/>
                <c:pt idx="0">
                  <c:v>47.086287546202925</c:v>
                </c:pt>
                <c:pt idx="1">
                  <c:v>46.475773924706957</c:v>
                </c:pt>
                <c:pt idx="2">
                  <c:v>36.082311618075451</c:v>
                </c:pt>
                <c:pt idx="3">
                  <c:v>53.116433046759326</c:v>
                </c:pt>
                <c:pt idx="4">
                  <c:v>226.59706441093746</c:v>
                </c:pt>
                <c:pt idx="5">
                  <c:v>60.115044296767891</c:v>
                </c:pt>
                <c:pt idx="6">
                  <c:v>28.144302968551226</c:v>
                </c:pt>
                <c:pt idx="7">
                  <c:v>49.618955182410936</c:v>
                </c:pt>
                <c:pt idx="8">
                  <c:v>44.317026266495617</c:v>
                </c:pt>
                <c:pt idx="9">
                  <c:v>46.648449217196195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06-4757-8325-5B0C8AD13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805376"/>
        <c:axId val="152806912"/>
      </c:radarChart>
      <c:catAx>
        <c:axId val="152805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2806912"/>
        <c:crosses val="autoZero"/>
        <c:auto val="0"/>
        <c:lblAlgn val="ctr"/>
        <c:lblOffset val="100"/>
        <c:noMultiLvlLbl val="0"/>
      </c:catAx>
      <c:valAx>
        <c:axId val="152806912"/>
        <c:scaling>
          <c:orientation val="minMax"/>
          <c:max val="350"/>
        </c:scaling>
        <c:delete val="0"/>
        <c:axPos val="l"/>
        <c:numFmt formatCode="#,##0.0;[Red]\-#,##0.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280537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778958649227872"/>
          <c:y val="0.9037198044249648"/>
          <c:w val="0.79137330274660544"/>
          <c:h val="8.40699124551254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35455753216028"/>
          <c:y val="0.17120622568093385"/>
          <c:w val="0.58127766436602823"/>
          <c:h val="0.8042591923715957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'Ⅰ-4-2 '!$H$23</c:f>
              <c:strCache>
                <c:ptCount val="1"/>
                <c:pt idx="0">
                  <c:v>商業地区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6E0-4AA5-AC94-8C5520D4FB94}"/>
              </c:ext>
            </c:extLst>
          </c:dPt>
          <c:dLbls>
            <c:dLbl>
              <c:idx val="8"/>
              <c:layout>
                <c:manualLayout>
                  <c:x val="-3.2949080761281238E-2"/>
                  <c:y val="4.17257846625484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E0-4AA5-AC94-8C5520D4FB94}"/>
                </c:ext>
              </c:extLst>
            </c:dLbl>
            <c:dLbl>
              <c:idx val="9"/>
              <c:layout>
                <c:manualLayout>
                  <c:x val="-3.2948822272242724E-2"/>
                  <c:y val="3.6590098251077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E0-4AA5-AC94-8C5520D4FB9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'Ⅰ-4-2 '!$G$24:$G$33</c:f>
              <c:strCache>
                <c:ptCount val="10"/>
                <c:pt idx="0">
                  <c:v>大阪市</c:v>
                </c:pt>
                <c:pt idx="1">
                  <c:v>川崎市</c:v>
                </c:pt>
                <c:pt idx="2">
                  <c:v>堺市</c:v>
                </c:pt>
                <c:pt idx="3">
                  <c:v>北九州市</c:v>
                </c:pt>
                <c:pt idx="4">
                  <c:v>名古屋市</c:v>
                </c:pt>
                <c:pt idx="5">
                  <c:v>横浜市</c:v>
                </c:pt>
                <c:pt idx="6">
                  <c:v>福岡市</c:v>
                </c:pt>
                <c:pt idx="7">
                  <c:v>東京都区部</c:v>
                </c:pt>
                <c:pt idx="8">
                  <c:v>千葉市</c:v>
                </c:pt>
                <c:pt idx="9">
                  <c:v>神戸市</c:v>
                </c:pt>
              </c:strCache>
            </c:strRef>
          </c:cat>
          <c:val>
            <c:numRef>
              <c:f>'Ⅰ-4-2 '!$H$24:$H$33</c:f>
              <c:numCache>
                <c:formatCode>0.0</c:formatCode>
                <c:ptCount val="10"/>
                <c:pt idx="0">
                  <c:v>12.861505299083886</c:v>
                </c:pt>
                <c:pt idx="1">
                  <c:v>2.8062474934272092</c:v>
                </c:pt>
                <c:pt idx="2">
                  <c:v>5.2968960863697703</c:v>
                </c:pt>
                <c:pt idx="3">
                  <c:v>2.3879363767816568</c:v>
                </c:pt>
                <c:pt idx="4">
                  <c:v>5.7656776437343762</c:v>
                </c:pt>
                <c:pt idx="5">
                  <c:v>3.4027138890918387</c:v>
                </c:pt>
                <c:pt idx="6">
                  <c:v>5.4384439856568507</c:v>
                </c:pt>
                <c:pt idx="7">
                  <c:v>5.9832145113256932</c:v>
                </c:pt>
                <c:pt idx="8">
                  <c:v>1.5378548895899053</c:v>
                </c:pt>
                <c:pt idx="9">
                  <c:v>1.753408373267952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E0-4AA5-AC94-8C5520D4FB94}"/>
            </c:ext>
          </c:extLst>
        </c:ser>
        <c:ser>
          <c:idx val="1"/>
          <c:order val="1"/>
          <c:tx>
            <c:strRef>
              <c:f>'Ⅰ-4-2 '!$I$23</c:f>
              <c:strCache>
                <c:ptCount val="1"/>
                <c:pt idx="0">
                  <c:v>工業地区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'Ⅰ-4-2 '!$G$24:$G$33</c:f>
              <c:strCache>
                <c:ptCount val="10"/>
                <c:pt idx="0">
                  <c:v>大阪市</c:v>
                </c:pt>
                <c:pt idx="1">
                  <c:v>川崎市</c:v>
                </c:pt>
                <c:pt idx="2">
                  <c:v>堺市</c:v>
                </c:pt>
                <c:pt idx="3">
                  <c:v>北九州市</c:v>
                </c:pt>
                <c:pt idx="4">
                  <c:v>名古屋市</c:v>
                </c:pt>
                <c:pt idx="5">
                  <c:v>横浜市</c:v>
                </c:pt>
                <c:pt idx="6">
                  <c:v>福岡市</c:v>
                </c:pt>
                <c:pt idx="7">
                  <c:v>東京都区部</c:v>
                </c:pt>
                <c:pt idx="8">
                  <c:v>千葉市</c:v>
                </c:pt>
                <c:pt idx="9">
                  <c:v>神戸市</c:v>
                </c:pt>
              </c:strCache>
            </c:strRef>
          </c:cat>
          <c:val>
            <c:numRef>
              <c:f>'Ⅰ-4-2 '!$I$24:$I$33</c:f>
              <c:numCache>
                <c:formatCode>0.0</c:formatCode>
                <c:ptCount val="10"/>
                <c:pt idx="0">
                  <c:v>21.295132028022273</c:v>
                </c:pt>
                <c:pt idx="1">
                  <c:v>23.210864043491824</c:v>
                </c:pt>
                <c:pt idx="2">
                  <c:v>19.669365721997302</c:v>
                </c:pt>
                <c:pt idx="3">
                  <c:v>15.78599462920884</c:v>
                </c:pt>
                <c:pt idx="4">
                  <c:v>10.922725790674926</c:v>
                </c:pt>
                <c:pt idx="5">
                  <c:v>10.877771608095273</c:v>
                </c:pt>
                <c:pt idx="6">
                  <c:v>5.4058459198087574</c:v>
                </c:pt>
                <c:pt idx="7">
                  <c:v>4.9454020395271181</c:v>
                </c:pt>
                <c:pt idx="8">
                  <c:v>8.4215863001351963</c:v>
                </c:pt>
                <c:pt idx="9">
                  <c:v>6.571566551506371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E0-4AA5-AC94-8C5520D4FB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51871872"/>
        <c:axId val="151873024"/>
      </c:barChart>
      <c:catAx>
        <c:axId val="151871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1873024"/>
        <c:crosses val="autoZero"/>
        <c:auto val="1"/>
        <c:lblAlgn val="ctr"/>
        <c:lblOffset val="100"/>
        <c:noMultiLvlLbl val="0"/>
      </c:catAx>
      <c:valAx>
        <c:axId val="151873024"/>
        <c:scaling>
          <c:orientation val="minMax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187187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20884951160347"/>
          <c:y val="0.88669977541758482"/>
          <c:w val="0.46504918032786885"/>
          <c:h val="9.7608284577713186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99801192842942"/>
          <c:y val="9.7512938001393892E-2"/>
          <c:w val="0.74552683896620253"/>
          <c:h val="0.7122914742976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'Ⅰ-4-3'!$J$5</c:f>
              <c:strCache>
                <c:ptCount val="1"/>
                <c:pt idx="0">
                  <c:v>本所・本社・本店の割合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  <a:prstDash val="solid"/>
              </a:ln>
            </c:spPr>
          </c:marker>
          <c:yVal>
            <c:numRef>
              <c:f>'Ⅰ-4-3'!$J$6:$J$14</c:f>
              <c:numCache>
                <c:formatCode>0.0</c:formatCode>
                <c:ptCount val="9"/>
                <c:pt idx="0">
                  <c:v>8.0450491358481457</c:v>
                </c:pt>
                <c:pt idx="1">
                  <c:v>9.2292611099925352</c:v>
                </c:pt>
                <c:pt idx="2">
                  <c:v>6.0008331087206876</c:v>
                </c:pt>
                <c:pt idx="3">
                  <c:v>6.8659488536309725</c:v>
                </c:pt>
                <c:pt idx="4">
                  <c:v>7.6046554652942469</c:v>
                </c:pt>
                <c:pt idx="5">
                  <c:v>6.0659909301565191</c:v>
                </c:pt>
                <c:pt idx="6">
                  <c:v>6.3861780671548658</c:v>
                </c:pt>
                <c:pt idx="7">
                  <c:v>6.3009940070759827</c:v>
                </c:pt>
                <c:pt idx="8">
                  <c:v>6.9212476880501752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4A-4BC4-B94A-470D7E22037F}"/>
            </c:ext>
          </c:extLst>
        </c:ser>
        <c:ser>
          <c:idx val="1"/>
          <c:order val="1"/>
          <c:tx>
            <c:strRef>
              <c:f>'Ⅰ-4-3'!$I$6:$I$14</c:f>
              <c:strCache>
                <c:ptCount val="9"/>
                <c:pt idx="0">
                  <c:v>大阪市</c:v>
                </c:pt>
                <c:pt idx="1">
                  <c:v>東京都区部</c:v>
                </c:pt>
                <c:pt idx="2">
                  <c:v>川崎市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北九州市</c:v>
                </c:pt>
                <c:pt idx="8">
                  <c:v>福岡市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dPt>
            <c:idx val="8"/>
            <c:marker>
              <c:symbol val="diamond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1-EF4A-4BC4-B94A-470D7E22037F}"/>
              </c:ext>
            </c:extLst>
          </c:dPt>
          <c:xVal>
            <c:numRef>
              <c:f>'Ⅰ-4-3'!$K$6:$K$14</c:f>
              <c:numCache>
                <c:formatCode>0.0</c:formatCode>
                <c:ptCount val="9"/>
                <c:pt idx="0">
                  <c:v>28.298660746820044</c:v>
                </c:pt>
                <c:pt idx="1">
                  <c:v>28.019695056101625</c:v>
                </c:pt>
                <c:pt idx="2">
                  <c:v>32.525544583568156</c:v>
                </c:pt>
                <c:pt idx="3">
                  <c:v>32.382187256336351</c:v>
                </c:pt>
                <c:pt idx="4">
                  <c:v>32.013051448946293</c:v>
                </c:pt>
                <c:pt idx="5">
                  <c:v>23.130944088253273</c:v>
                </c:pt>
                <c:pt idx="6">
                  <c:v>29.326496549027866</c:v>
                </c:pt>
                <c:pt idx="7">
                  <c:v>28.790103251582465</c:v>
                </c:pt>
                <c:pt idx="8">
                  <c:v>38.93393038423563</c:v>
                </c:pt>
              </c:numCache>
            </c:numRef>
          </c:xVal>
          <c:yVal>
            <c:numRef>
              <c:f>'Ⅰ-4-3'!$J$6:$J$14</c:f>
              <c:numCache>
                <c:formatCode>0.0</c:formatCode>
                <c:ptCount val="9"/>
                <c:pt idx="0">
                  <c:v>8.0450491358481457</c:v>
                </c:pt>
                <c:pt idx="1">
                  <c:v>9.2292611099925352</c:v>
                </c:pt>
                <c:pt idx="2">
                  <c:v>6.0008331087206876</c:v>
                </c:pt>
                <c:pt idx="3">
                  <c:v>6.8659488536309725</c:v>
                </c:pt>
                <c:pt idx="4">
                  <c:v>7.6046554652942469</c:v>
                </c:pt>
                <c:pt idx="5">
                  <c:v>6.0659909301565191</c:v>
                </c:pt>
                <c:pt idx="6">
                  <c:v>6.3861780671548658</c:v>
                </c:pt>
                <c:pt idx="7">
                  <c:v>6.3009940070759827</c:v>
                </c:pt>
                <c:pt idx="8">
                  <c:v>6.9212476880501752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4A-4BC4-B94A-470D7E220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161536"/>
        <c:axId val="200180096"/>
      </c:scatterChart>
      <c:valAx>
        <c:axId val="200161536"/>
        <c:scaling>
          <c:orientation val="minMax"/>
          <c:max val="40"/>
          <c:min val="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180096"/>
        <c:crosses val="autoZero"/>
        <c:crossBetween val="midCat"/>
      </c:valAx>
      <c:valAx>
        <c:axId val="200180096"/>
        <c:scaling>
          <c:orientation val="minMax"/>
          <c:max val="11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1615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26727167578629"/>
          <c:y val="0.20239010913109545"/>
          <c:w val="0.81683168316831678"/>
          <c:h val="0.627738344937458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'Ⅰ-4-4'!$C$3</c:f>
              <c:strCache>
                <c:ptCount val="1"/>
                <c:pt idx="0">
                  <c:v>開業率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728460847504847E-3"/>
                  <c:y val="9.32445788416101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E2-4B6E-A7BE-14C99489E26E}"/>
                </c:ext>
              </c:extLst>
            </c:dLbl>
            <c:dLbl>
              <c:idx val="1"/>
              <c:layout>
                <c:manualLayout>
                  <c:x val="7.7312237892406346E-4"/>
                  <c:y val="9.4571969027562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E2-4B6E-A7BE-14C99489E26E}"/>
                </c:ext>
              </c:extLst>
            </c:dLbl>
            <c:dLbl>
              <c:idx val="2"/>
              <c:layout>
                <c:manualLayout>
                  <c:x val="3.968955119865814E-3"/>
                  <c:y val="9.8200692494485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E2-4B6E-A7BE-14C99489E26E}"/>
                </c:ext>
              </c:extLst>
            </c:dLbl>
            <c:dLbl>
              <c:idx val="3"/>
              <c:layout>
                <c:manualLayout>
                  <c:x val="1.6228789984377298E-3"/>
                  <c:y val="1.9084833847140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E2-4B6E-A7BE-14C99489E26E}"/>
                </c:ext>
              </c:extLst>
            </c:dLbl>
            <c:dLbl>
              <c:idx val="4"/>
              <c:layout>
                <c:manualLayout>
                  <c:x val="2.2092439384986591E-3"/>
                  <c:y val="1.402530419358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E2-4B6E-A7BE-14C99489E26E}"/>
                </c:ext>
              </c:extLst>
            </c:dLbl>
            <c:dLbl>
              <c:idx val="5"/>
              <c:layout>
                <c:manualLayout>
                  <c:x val="2.9464119150013272E-3"/>
                  <c:y val="6.4005340978263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E2-4B6E-A7BE-14C99489E26E}"/>
                </c:ext>
              </c:extLst>
            </c:dLbl>
            <c:dLbl>
              <c:idx val="6"/>
              <c:layout>
                <c:manualLayout>
                  <c:x val="2.0105701834044342E-3"/>
                  <c:y val="1.62090835902370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4E2-4B6E-A7BE-14C99489E26E}"/>
                </c:ext>
              </c:extLst>
            </c:dLbl>
            <c:dLbl>
              <c:idx val="7"/>
              <c:layout>
                <c:manualLayout>
                  <c:x val="2.885431224489479E-3"/>
                  <c:y val="2.2233301955743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4E2-4B6E-A7BE-14C99489E26E}"/>
                </c:ext>
              </c:extLst>
            </c:dLbl>
            <c:dLbl>
              <c:idx val="8"/>
              <c:layout>
                <c:manualLayout>
                  <c:x val="3.1672939777470468E-3"/>
                  <c:y val="1.22135176166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4E2-4B6E-A7BE-14C99489E26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'Ⅰ-4-4'!$B$4:$B$12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東京都
区部</c:v>
                </c:pt>
                <c:pt idx="3">
                  <c:v>横浜市</c:v>
                </c:pt>
                <c:pt idx="4">
                  <c:v>名古屋
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  <c:pt idx="8">
                  <c:v>全国</c:v>
                </c:pt>
              </c:strCache>
            </c:strRef>
          </c:cat>
          <c:val>
            <c:numRef>
              <c:f>'Ⅰ-4-4'!$C$4:$C$12</c:f>
              <c:numCache>
                <c:formatCode>0.00</c:formatCode>
                <c:ptCount val="9"/>
                <c:pt idx="0">
                  <c:v>5.550410558788486</c:v>
                </c:pt>
                <c:pt idx="1">
                  <c:v>5.0960219372179187</c:v>
                </c:pt>
                <c:pt idx="2">
                  <c:v>6.2604699294931914</c:v>
                </c:pt>
                <c:pt idx="3">
                  <c:v>5.8570951070886785</c:v>
                </c:pt>
                <c:pt idx="4">
                  <c:v>5.5104419330385301</c:v>
                </c:pt>
                <c:pt idx="5">
                  <c:v>4.1612663282934008</c:v>
                </c:pt>
                <c:pt idx="6">
                  <c:v>5.8535517131255999</c:v>
                </c:pt>
                <c:pt idx="7">
                  <c:v>7.2968139365436837</c:v>
                </c:pt>
                <c:pt idx="8">
                  <c:v>4.9833233819508491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E2-4B6E-A7BE-14C99489E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09983872"/>
        <c:axId val="278819200"/>
      </c:barChart>
      <c:catAx>
        <c:axId val="309983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27881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819200"/>
        <c:scaling>
          <c:orientation val="minMax"/>
          <c:max val="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11025183190391163"/>
              <c:y val="0.102187506561679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09983872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04478529403158E-2"/>
          <c:y val="0.10414449509600773"/>
          <c:w val="0.81683168316831678"/>
          <c:h val="0.62773834493745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'Ⅰ-4-4'!$F$25</c:f>
              <c:strCache>
                <c:ptCount val="1"/>
                <c:pt idx="0">
                  <c:v>廃業率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733631706934226E-3"/>
                  <c:y val="1.15124262833729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3B-43C4-AC09-FD6CB4928CC3}"/>
                </c:ext>
              </c:extLst>
            </c:dLbl>
            <c:dLbl>
              <c:idx val="1"/>
              <c:layout>
                <c:manualLayout>
                  <c:x val="4.3599335644824745E-3"/>
                  <c:y val="7.19618277141791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3B-43C4-AC09-FD6CB4928CC3}"/>
                </c:ext>
              </c:extLst>
            </c:dLbl>
            <c:dLbl>
              <c:idx val="2"/>
              <c:layout>
                <c:manualLayout>
                  <c:x val="2.01385744305439E-3"/>
                  <c:y val="8.93357158285388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3B-43C4-AC09-FD6CB4928CC3}"/>
                </c:ext>
              </c:extLst>
            </c:dLbl>
            <c:dLbl>
              <c:idx val="3"/>
              <c:layout>
                <c:manualLayout>
                  <c:x val="2.9236065511797564E-3"/>
                  <c:y val="9.08699380158527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3B-43C4-AC09-FD6CB4928CC3}"/>
                </c:ext>
              </c:extLst>
            </c:dLbl>
            <c:dLbl>
              <c:idx val="4"/>
              <c:layout>
                <c:manualLayout>
                  <c:x val="-5.2616699772110723E-4"/>
                  <c:y val="7.8216532160412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03B-43C4-AC09-FD6CB4928CC3}"/>
                </c:ext>
              </c:extLst>
            </c:dLbl>
            <c:dLbl>
              <c:idx val="5"/>
              <c:layout>
                <c:manualLayout>
                  <c:x val="6.4332286091821692E-4"/>
                  <c:y val="1.3910266065990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03B-43C4-AC09-FD6CB4928CC3}"/>
                </c:ext>
              </c:extLst>
            </c:dLbl>
            <c:dLbl>
              <c:idx val="6"/>
              <c:layout>
                <c:manualLayout>
                  <c:x val="0"/>
                  <c:y val="9.97506234413965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03B-43C4-AC09-FD6CB4928CC3}"/>
                </c:ext>
              </c:extLst>
            </c:dLbl>
            <c:dLbl>
              <c:idx val="7"/>
              <c:layout>
                <c:manualLayout>
                  <c:x val="0"/>
                  <c:y val="6.65004156275976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03B-43C4-AC09-FD6CB4928CC3}"/>
                </c:ext>
              </c:extLst>
            </c:dLbl>
            <c:dLbl>
              <c:idx val="8"/>
              <c:layout>
                <c:manualLayout>
                  <c:x val="-5.836472080690498E-5"/>
                  <c:y val="1.1264349561722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03B-43C4-AC09-FD6CB4928CC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'Ⅰ-4-4'!$B$26:$B$34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東京都
区部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  <c:pt idx="8">
                  <c:v>全国</c:v>
                </c:pt>
              </c:strCache>
            </c:strRef>
          </c:cat>
          <c:val>
            <c:numRef>
              <c:f>'Ⅰ-4-4'!$F$26:$F$34</c:f>
              <c:numCache>
                <c:formatCode>0.00_ </c:formatCode>
                <c:ptCount val="9"/>
                <c:pt idx="0">
                  <c:v>9.5137216017844235</c:v>
                </c:pt>
                <c:pt idx="1">
                  <c:v>8.4313490922932317</c:v>
                </c:pt>
                <c:pt idx="2">
                  <c:v>10.01410723901424</c:v>
                </c:pt>
                <c:pt idx="3">
                  <c:v>8.7805003471061625</c:v>
                </c:pt>
                <c:pt idx="4">
                  <c:v>8.3360660729997633</c:v>
                </c:pt>
                <c:pt idx="5">
                  <c:v>7.5728420075279708</c:v>
                </c:pt>
                <c:pt idx="6">
                  <c:v>9.2062594096446002</c:v>
                </c:pt>
                <c:pt idx="7">
                  <c:v>9.5092892051688924</c:v>
                </c:pt>
                <c:pt idx="8">
                  <c:v>7.4950701950998413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3B-43C4-AC09-FD6CB4928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78885120"/>
        <c:axId val="278886656"/>
      </c:barChart>
      <c:catAx>
        <c:axId val="27888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278886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886656"/>
        <c:scaling>
          <c:orientation val="minMax"/>
          <c:max val="1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10529520241196616"/>
              <c:y val="0.1113101257079707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78885120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171347676028696E-2"/>
          <c:y val="0.14277296239826787"/>
          <c:w val="0.78387045599644023"/>
          <c:h val="0.653793103448276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'Ⅰ-5-1'!$B$43</c:f>
              <c:strCache>
                <c:ptCount val="1"/>
                <c:pt idx="0">
                  <c:v>民間最終
消費支出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B2-41A4-B3B0-A0989CCCB5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B2-41A4-B3B0-A0989CCCB55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B2-41A4-B3B0-A0989CCCB5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2-41A4-B3B0-A0989CCCB5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B2-41A4-B3B0-A0989CCCB55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B2-41A4-B3B0-A0989CCCB55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B2-41A4-B3B0-A0989CCCB55F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'Ⅰ-5-1'!$C$42:$J$42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'Ⅰ-5-1'!$C$43:$J$43</c:f>
              <c:numCache>
                <c:formatCode>#,##0.0;\-#,##0.0</c:formatCode>
                <c:ptCount val="8"/>
                <c:pt idx="0">
                  <c:v>39.091515402688316</c:v>
                </c:pt>
                <c:pt idx="1">
                  <c:v>56.870324166569752</c:v>
                </c:pt>
                <c:pt idx="2">
                  <c:v>36.579744621679062</c:v>
                </c:pt>
                <c:pt idx="3">
                  <c:v>67.178777374573627</c:v>
                </c:pt>
                <c:pt idx="4">
                  <c:v>46.839494812105833</c:v>
                </c:pt>
                <c:pt idx="5">
                  <c:v>55.667730108647682</c:v>
                </c:pt>
                <c:pt idx="6">
                  <c:v>62.087899084447749</c:v>
                </c:pt>
                <c:pt idx="7">
                  <c:v>48.452893238152484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B2-41A4-B3B0-A0989CCCB55F}"/>
            </c:ext>
          </c:extLst>
        </c:ser>
        <c:ser>
          <c:idx val="1"/>
          <c:order val="1"/>
          <c:tx>
            <c:strRef>
              <c:f>'Ⅰ-5-1'!$B$44</c:f>
              <c:strCache>
                <c:ptCount val="1"/>
                <c:pt idx="0">
                  <c:v>政府最終
消費支出</c:v>
                </c:pt>
              </c:strCache>
            </c:strRef>
          </c:tx>
          <c:spPr>
            <a:pattFill prst="ltDnDiag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4B2-41A4-B3B0-A0989CCCB5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'Ⅰ-5-1'!$C$42:$J$42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'Ⅰ-5-1'!$C$44:$J$44</c:f>
              <c:numCache>
                <c:formatCode>#,##0.0;\-#,##0.0</c:formatCode>
                <c:ptCount val="8"/>
                <c:pt idx="0">
                  <c:v>12.850386680167455</c:v>
                </c:pt>
                <c:pt idx="1">
                  <c:v>16.235126805651745</c:v>
                </c:pt>
                <c:pt idx="2">
                  <c:v>14.805761043010868</c:v>
                </c:pt>
                <c:pt idx="3">
                  <c:v>16.582084862885768</c:v>
                </c:pt>
                <c:pt idx="4">
                  <c:v>14.134688368986728</c:v>
                </c:pt>
                <c:pt idx="5">
                  <c:v>19.034334971089898</c:v>
                </c:pt>
                <c:pt idx="6">
                  <c:v>16.157274733943702</c:v>
                </c:pt>
                <c:pt idx="7">
                  <c:v>14.977217044257946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B2-41A4-B3B0-A0989CCCB55F}"/>
            </c:ext>
          </c:extLst>
        </c:ser>
        <c:ser>
          <c:idx val="2"/>
          <c:order val="2"/>
          <c:tx>
            <c:strRef>
              <c:f>'Ⅰ-5-1'!$B$45</c:f>
              <c:strCache>
                <c:ptCount val="1"/>
                <c:pt idx="0">
                  <c:v>民間住宅
資本形成</c:v>
                </c:pt>
              </c:strCache>
            </c:strRef>
          </c:tx>
          <c:spPr>
            <a:pattFill prst="pct70">
              <a:fgClr>
                <a:sysClr val="window" lastClr="FFFFFF">
                  <a:lumMod val="65000"/>
                </a:sysClr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'Ⅰ-5-1'!$C$42:$J$42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'Ⅰ-5-1'!$C$45:$J$45</c:f>
              <c:numCache>
                <c:formatCode>#,##0.0;\-#,##0.0</c:formatCode>
                <c:ptCount val="8"/>
                <c:pt idx="0">
                  <c:v>1.7784453954369566</c:v>
                </c:pt>
                <c:pt idx="1">
                  <c:v>2.2888269527254144</c:v>
                </c:pt>
                <c:pt idx="2">
                  <c:v>2.4077881706583</c:v>
                </c:pt>
                <c:pt idx="3">
                  <c:v>3.5000762391820666</c:v>
                </c:pt>
                <c:pt idx="4">
                  <c:v>2.629376852826276</c:v>
                </c:pt>
                <c:pt idx="5">
                  <c:v>2.563844101441636</c:v>
                </c:pt>
                <c:pt idx="6">
                  <c:v>2.6235464565017863</c:v>
                </c:pt>
                <c:pt idx="7">
                  <c:v>2.9260744482679444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B2-41A4-B3B0-A0989CCCB55F}"/>
            </c:ext>
          </c:extLst>
        </c:ser>
        <c:ser>
          <c:idx val="3"/>
          <c:order val="3"/>
          <c:tx>
            <c:strRef>
              <c:f>'Ⅰ-5-1'!$B$46</c:f>
              <c:strCache>
                <c:ptCount val="1"/>
                <c:pt idx="0">
                  <c:v>民間企業設備
資本形成</c:v>
                </c:pt>
              </c:strCache>
            </c:strRef>
          </c:tx>
          <c:spPr>
            <a:pattFill prst="dotDmnd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4B2-41A4-B3B0-A0989CCCB5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'Ⅰ-5-1'!$C$42:$J$42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'Ⅰ-5-1'!$C$46:$J$46</c:f>
              <c:numCache>
                <c:formatCode>#,##0.0;\-#,##0.0</c:formatCode>
                <c:ptCount val="8"/>
                <c:pt idx="0">
                  <c:v>12.043800643766943</c:v>
                </c:pt>
                <c:pt idx="1">
                  <c:v>12.193748668394647</c:v>
                </c:pt>
                <c:pt idx="2">
                  <c:v>9.8559541814223124</c:v>
                </c:pt>
                <c:pt idx="3">
                  <c:v>13.070696427391319</c:v>
                </c:pt>
                <c:pt idx="4">
                  <c:v>12.509272619234881</c:v>
                </c:pt>
                <c:pt idx="5">
                  <c:v>9.2623101149995328</c:v>
                </c:pt>
                <c:pt idx="6">
                  <c:v>12.967193343093156</c:v>
                </c:pt>
                <c:pt idx="7">
                  <c:v>11.890748915709986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4B2-41A4-B3B0-A0989CCCB55F}"/>
            </c:ext>
          </c:extLst>
        </c:ser>
        <c:ser>
          <c:idx val="4"/>
          <c:order val="4"/>
          <c:tx>
            <c:strRef>
              <c:f>'Ⅰ-5-1'!$B$47</c:f>
              <c:strCache>
                <c:ptCount val="1"/>
                <c:pt idx="0">
                  <c:v>公的資本
資本形成</c:v>
                </c:pt>
              </c:strCache>
            </c:strRef>
          </c:tx>
          <c:spPr>
            <a:pattFill prst="pct90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'Ⅰ-5-1'!$C$42:$J$42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'Ⅰ-5-1'!$C$47:$J$47</c:f>
              <c:numCache>
                <c:formatCode>#,##0.0;\-#,##0.0</c:formatCode>
                <c:ptCount val="8"/>
                <c:pt idx="0">
                  <c:v>2.6591390161123907</c:v>
                </c:pt>
                <c:pt idx="1">
                  <c:v>3.1373798384388731</c:v>
                </c:pt>
                <c:pt idx="2">
                  <c:v>2.129856093726342</c:v>
                </c:pt>
                <c:pt idx="3">
                  <c:v>2.6543640378486004</c:v>
                </c:pt>
                <c:pt idx="4">
                  <c:v>2.2502927000866131</c:v>
                </c:pt>
                <c:pt idx="5">
                  <c:v>2.0239999987340602</c:v>
                </c:pt>
                <c:pt idx="6">
                  <c:v>3.1778386291747895</c:v>
                </c:pt>
                <c:pt idx="7">
                  <c:v>3.9223699811994575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4B2-41A4-B3B0-A0989CCCB55F}"/>
            </c:ext>
          </c:extLst>
        </c:ser>
        <c:ser>
          <c:idx val="5"/>
          <c:order val="5"/>
          <c:tx>
            <c:strRef>
              <c:f>'Ⅰ-5-1'!$B$48</c:f>
              <c:strCache>
                <c:ptCount val="1"/>
                <c:pt idx="0">
                  <c:v>財貨・サービスの
移出入ほか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4B2-41A4-B3B0-A0989CCCB5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'Ⅰ-5-1'!$C$42:$J$42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'Ⅰ-5-1'!$C$48:$J$48</c:f>
              <c:numCache>
                <c:formatCode>#,##0.0;\-#,##0.0</c:formatCode>
                <c:ptCount val="8"/>
                <c:pt idx="0">
                  <c:v>31.576712861827939</c:v>
                </c:pt>
                <c:pt idx="1">
                  <c:v>9.2745935682195668</c:v>
                </c:pt>
                <c:pt idx="2">
                  <c:v>34.220895889503119</c:v>
                </c:pt>
                <c:pt idx="3">
                  <c:v>-2.9859989418813759</c:v>
                </c:pt>
                <c:pt idx="4">
                  <c:v>21.636874646759672</c:v>
                </c:pt>
                <c:pt idx="5">
                  <c:v>11.447764880842648</c:v>
                </c:pt>
                <c:pt idx="6">
                  <c:v>2.9862477528388189</c:v>
                </c:pt>
                <c:pt idx="7">
                  <c:v>17.830696372412184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4B2-41A4-B3B0-A0989CCCB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2547456"/>
        <c:axId val="212548992"/>
      </c:barChart>
      <c:catAx>
        <c:axId val="2125474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2548992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212548992"/>
        <c:scaling>
          <c:orientation val="minMax"/>
          <c:max val="110"/>
          <c:min val="-10"/>
        </c:scaling>
        <c:delete val="0"/>
        <c:axPos val="t"/>
        <c:numFmt formatCode="0_ " sourceLinked="0"/>
        <c:majorTickMark val="in"/>
        <c:minorTickMark val="none"/>
        <c:tickLblPos val="nextTo"/>
        <c:spPr>
          <a:solidFill>
            <a:sysClr val="window" lastClr="FFFFFF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254745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3057520352328839E-3"/>
          <c:y val="0.82336417496884506"/>
          <c:w val="0.97438423543513764"/>
          <c:h val="0.12094989452578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73697544563685"/>
          <c:y val="9.4278794246382039E-2"/>
          <c:w val="0.76221870914784295"/>
          <c:h val="0.670281767528910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'Ⅰ-5-2'!$B$30</c:f>
              <c:strCache>
                <c:ptCount val="1"/>
                <c:pt idx="0">
                  <c:v>民間最終
消費支出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7.788037819202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D8-4A12-B93D-21038DF91E70}"/>
                </c:ext>
              </c:extLst>
            </c:dLbl>
            <c:dLbl>
              <c:idx val="9"/>
              <c:layout>
                <c:manualLayout>
                  <c:x val="2.533438354505888E-3"/>
                  <c:y val="3.0661566217331634E-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39.1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D8-4A12-B93D-21038DF91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'Ⅰ-5-2'!$H$29:$Q$29</c:f>
              <c:strCache>
                <c:ptCount val="10"/>
                <c:pt idx="0">
                  <c:v>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</c:strCache>
            </c:strRef>
          </c:cat>
          <c:val>
            <c:numRef>
              <c:f>'Ⅰ-5-2'!$H$30:$Q$30</c:f>
              <c:numCache>
                <c:formatCode>#,##0.0;\-#,##0.0</c:formatCode>
                <c:ptCount val="10"/>
                <c:pt idx="0">
                  <c:v>34.12765307951733</c:v>
                </c:pt>
                <c:pt idx="1">
                  <c:v>34.289162384637386</c:v>
                </c:pt>
                <c:pt idx="2">
                  <c:v>35.009073911632392</c:v>
                </c:pt>
                <c:pt idx="3">
                  <c:v>37.208646169726848</c:v>
                </c:pt>
                <c:pt idx="4">
                  <c:v>37.875761144935105</c:v>
                </c:pt>
                <c:pt idx="5">
                  <c:v>37.712099309502165</c:v>
                </c:pt>
                <c:pt idx="6">
                  <c:v>38.355141271243426</c:v>
                </c:pt>
                <c:pt idx="7">
                  <c:v>39.746218201110288</c:v>
                </c:pt>
                <c:pt idx="8">
                  <c:v>39.441443068156012</c:v>
                </c:pt>
                <c:pt idx="9">
                  <c:v>39.091515402688316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8-4A12-B93D-21038DF91E70}"/>
            </c:ext>
          </c:extLst>
        </c:ser>
        <c:ser>
          <c:idx val="1"/>
          <c:order val="1"/>
          <c:tx>
            <c:strRef>
              <c:f>'Ⅰ-5-2'!$B$31</c:f>
              <c:strCache>
                <c:ptCount val="1"/>
                <c:pt idx="0">
                  <c:v>政府最終
消費支出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6747668627120483E-17"/>
                  <c:y val="-7.788037819202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D8-4A12-B93D-21038DF91E70}"/>
                </c:ext>
              </c:extLst>
            </c:dLbl>
            <c:dLbl>
              <c:idx val="9"/>
              <c:layout>
                <c:manualLayout>
                  <c:x val="-1.0038985405235918E-7"/>
                  <c:y val="-3.8930990626144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32234117973727E-2"/>
                      <c:h val="5.45162647344156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BD8-4A12-B93D-21038DF91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'Ⅰ-5-2'!$H$29:$Q$29</c:f>
              <c:strCache>
                <c:ptCount val="10"/>
                <c:pt idx="0">
                  <c:v>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</c:strCache>
            </c:strRef>
          </c:cat>
          <c:val>
            <c:numRef>
              <c:f>'Ⅰ-5-2'!$H$31:$Q$31</c:f>
              <c:numCache>
                <c:formatCode>#,##0.0;\-#,##0.0</c:formatCode>
                <c:ptCount val="10"/>
                <c:pt idx="0">
                  <c:v>11.806197552474822</c:v>
                </c:pt>
                <c:pt idx="1">
                  <c:v>11.812581207837605</c:v>
                </c:pt>
                <c:pt idx="2">
                  <c:v>11.795808952081195</c:v>
                </c:pt>
                <c:pt idx="3">
                  <c:v>12.208513527533761</c:v>
                </c:pt>
                <c:pt idx="4">
                  <c:v>12.928244480740632</c:v>
                </c:pt>
                <c:pt idx="5">
                  <c:v>12.792207728244124</c:v>
                </c:pt>
                <c:pt idx="6">
                  <c:v>12.299655886191939</c:v>
                </c:pt>
                <c:pt idx="7">
                  <c:v>12.851296421762376</c:v>
                </c:pt>
                <c:pt idx="8">
                  <c:v>12.787054432226327</c:v>
                </c:pt>
                <c:pt idx="9">
                  <c:v>12.850386680167455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D8-4A12-B93D-21038DF91E70}"/>
            </c:ext>
          </c:extLst>
        </c:ser>
        <c:ser>
          <c:idx val="2"/>
          <c:order val="2"/>
          <c:tx>
            <c:strRef>
              <c:f>'Ⅰ-5-2'!$B$32</c:f>
              <c:strCache>
                <c:ptCount val="1"/>
                <c:pt idx="0">
                  <c:v>民間住宅
資本形成</c:v>
                </c:pt>
              </c:strCache>
            </c:strRef>
          </c:tx>
          <c:spPr>
            <a:pattFill prst="ltUpDiag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6497068716655193E-3"/>
                  <c:y val="4.505887650190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BD8-4A12-B93D-21038DF91E70}"/>
                </c:ext>
              </c:extLst>
            </c:dLbl>
            <c:dLbl>
              <c:idx val="9"/>
              <c:layout>
                <c:manualLayout>
                  <c:x val="-5.0998045811102835E-3"/>
                  <c:y val="-5.3047269096943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D8-4A12-B93D-21038DF91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'Ⅰ-5-2'!$H$29:$Q$29</c:f>
              <c:strCache>
                <c:ptCount val="10"/>
                <c:pt idx="0">
                  <c:v>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</c:strCache>
            </c:strRef>
          </c:cat>
          <c:val>
            <c:numRef>
              <c:f>'Ⅰ-5-2'!$H$32:$Q$32</c:f>
              <c:numCache>
                <c:formatCode>#,##0.0;\-#,##0.0</c:formatCode>
                <c:ptCount val="10"/>
                <c:pt idx="0">
                  <c:v>2.2586606887657332</c:v>
                </c:pt>
                <c:pt idx="1">
                  <c:v>1.8475595821907498</c:v>
                </c:pt>
                <c:pt idx="2">
                  <c:v>1.7642234840891293</c:v>
                </c:pt>
                <c:pt idx="3">
                  <c:v>1.2684270868491176</c:v>
                </c:pt>
                <c:pt idx="4">
                  <c:v>1.5091007532976468</c:v>
                </c:pt>
                <c:pt idx="5">
                  <c:v>1.5298404799490599</c:v>
                </c:pt>
                <c:pt idx="6">
                  <c:v>1.7649847719751606</c:v>
                </c:pt>
                <c:pt idx="7">
                  <c:v>1.6931121751757292</c:v>
                </c:pt>
                <c:pt idx="8">
                  <c:v>1.7303200494572308</c:v>
                </c:pt>
                <c:pt idx="9">
                  <c:v>1.7784453954369566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D8-4A12-B93D-21038DF91E70}"/>
            </c:ext>
          </c:extLst>
        </c:ser>
        <c:ser>
          <c:idx val="3"/>
          <c:order val="3"/>
          <c:tx>
            <c:strRef>
              <c:f>'Ⅰ-5-2'!$B$33</c:f>
              <c:strCache>
                <c:ptCount val="1"/>
                <c:pt idx="0">
                  <c:v>民間企業
設備資本
形成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199609162220567E-2"/>
                  <c:y val="-7.78711797221571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D8-4A12-B93D-21038DF91E70}"/>
                </c:ext>
              </c:extLst>
            </c:dLbl>
            <c:dLbl>
              <c:idx val="9"/>
              <c:layout>
                <c:manualLayout>
                  <c:x val="0"/>
                  <c:y val="3.066156621733163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BD8-4A12-B93D-21038DF91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'Ⅰ-5-2'!$H$29:$Q$29</c:f>
              <c:strCache>
                <c:ptCount val="10"/>
                <c:pt idx="0">
                  <c:v>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</c:strCache>
            </c:strRef>
          </c:cat>
          <c:val>
            <c:numRef>
              <c:f>'Ⅰ-5-2'!$H$33:$Q$33</c:f>
              <c:numCache>
                <c:formatCode>#,##0.0;\-#,##0.0</c:formatCode>
                <c:ptCount val="10"/>
                <c:pt idx="0">
                  <c:v>12.727409301344428</c:v>
                </c:pt>
                <c:pt idx="1">
                  <c:v>12.411625444246717</c:v>
                </c:pt>
                <c:pt idx="2">
                  <c:v>12.045826668881945</c:v>
                </c:pt>
                <c:pt idx="3">
                  <c:v>11.402752916486637</c:v>
                </c:pt>
                <c:pt idx="4">
                  <c:v>11.94389304492851</c:v>
                </c:pt>
                <c:pt idx="5">
                  <c:v>11.097129296468003</c:v>
                </c:pt>
                <c:pt idx="6">
                  <c:v>11.28871016651944</c:v>
                </c:pt>
                <c:pt idx="7">
                  <c:v>12.384529156942566</c:v>
                </c:pt>
                <c:pt idx="8">
                  <c:v>12.444221699288081</c:v>
                </c:pt>
                <c:pt idx="9">
                  <c:v>12.043800643766943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D8-4A12-B93D-21038DF91E70}"/>
            </c:ext>
          </c:extLst>
        </c:ser>
        <c:ser>
          <c:idx val="4"/>
          <c:order val="4"/>
          <c:tx>
            <c:strRef>
              <c:f>'Ⅰ-5-2'!$B$34</c:f>
              <c:strCache>
                <c:ptCount val="1"/>
                <c:pt idx="0">
                  <c:v>公的資本
形成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148729777216841E-2"/>
                  <c:y val="4.67282269152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BD8-4A12-B93D-21038DF91E70}"/>
                </c:ext>
              </c:extLst>
            </c:dLbl>
            <c:dLbl>
              <c:idx val="9"/>
              <c:layout>
                <c:manualLayout>
                  <c:x val="-9.3495337254240965E-17"/>
                  <c:y val="-4.283359477428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D8-4A12-B93D-21038DF91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'Ⅰ-5-2'!$H$29:$Q$29</c:f>
              <c:strCache>
                <c:ptCount val="10"/>
                <c:pt idx="0">
                  <c:v>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</c:strCache>
            </c:strRef>
          </c:cat>
          <c:val>
            <c:numRef>
              <c:f>'Ⅰ-5-2'!$H$34:$Q$34</c:f>
              <c:numCache>
                <c:formatCode>#,##0.0;\-#,##0.0</c:formatCode>
                <c:ptCount val="10"/>
                <c:pt idx="0">
                  <c:v>2.0004209361245029</c:v>
                </c:pt>
                <c:pt idx="1">
                  <c:v>1.5590467884073944</c:v>
                </c:pt>
                <c:pt idx="2">
                  <c:v>1.5048110545735163</c:v>
                </c:pt>
                <c:pt idx="3">
                  <c:v>1.7089357499602731</c:v>
                </c:pt>
                <c:pt idx="4">
                  <c:v>2.1211734752834581</c:v>
                </c:pt>
                <c:pt idx="5">
                  <c:v>1.6320721306794133</c:v>
                </c:pt>
                <c:pt idx="6">
                  <c:v>1.5343520508391895</c:v>
                </c:pt>
                <c:pt idx="7">
                  <c:v>1.9578959671711071</c:v>
                </c:pt>
                <c:pt idx="8">
                  <c:v>2.8311830345840101</c:v>
                </c:pt>
                <c:pt idx="9">
                  <c:v>2.6591390161123907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BD8-4A12-B93D-21038DF91E70}"/>
            </c:ext>
          </c:extLst>
        </c:ser>
        <c:ser>
          <c:idx val="5"/>
          <c:order val="5"/>
          <c:tx>
            <c:strRef>
              <c:f>'Ⅰ-5-2'!$B$35</c:f>
              <c:strCache>
                <c:ptCount val="1"/>
                <c:pt idx="0">
                  <c:v>財貨・ｻｰﾋﾞｽ
の移出入
ほか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3495337254240965E-17"/>
                  <c:y val="-7.788037819202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BD8-4A12-B93D-21038DF91E70}"/>
                </c:ext>
              </c:extLst>
            </c:dLbl>
            <c:dLbl>
              <c:idx val="9"/>
              <c:layout>
                <c:manualLayout>
                  <c:x val="-9.3495337254240965E-17"/>
                  <c:y val="-3.893099062614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BD8-4A12-B93D-21038DF91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'Ⅰ-5-2'!$H$29:$Q$29</c:f>
              <c:strCache>
                <c:ptCount val="10"/>
                <c:pt idx="0">
                  <c:v>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</c:strCache>
            </c:strRef>
          </c:cat>
          <c:val>
            <c:numRef>
              <c:f>'Ⅰ-5-2'!$H$35:$Q$35</c:f>
              <c:numCache>
                <c:formatCode>#,##0.0;\-#,##0.0</c:formatCode>
                <c:ptCount val="10"/>
                <c:pt idx="0">
                  <c:v>37.079658441773184</c:v>
                </c:pt>
                <c:pt idx="1">
                  <c:v>38.080024592680147</c:v>
                </c:pt>
                <c:pt idx="2">
                  <c:v>37.880255928741818</c:v>
                </c:pt>
                <c:pt idx="3">
                  <c:v>36.20272454944336</c:v>
                </c:pt>
                <c:pt idx="4">
                  <c:v>33.621827100814649</c:v>
                </c:pt>
                <c:pt idx="5">
                  <c:v>35.236651055157239</c:v>
                </c:pt>
                <c:pt idx="6">
                  <c:v>34.757161127005681</c:v>
                </c:pt>
                <c:pt idx="7">
                  <c:v>31.366953267946958</c:v>
                </c:pt>
                <c:pt idx="8">
                  <c:v>30.765772580755989</c:v>
                </c:pt>
                <c:pt idx="9">
                  <c:v>31.576712861827939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BD8-4A12-B93D-21038DF91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prstDash val="sysDot"/>
            </a:ln>
          </c:spPr>
        </c:serLines>
        <c:axId val="204718848"/>
        <c:axId val="204720384"/>
      </c:barChart>
      <c:catAx>
        <c:axId val="204718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4720384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204720384"/>
        <c:scaling>
          <c:orientation val="minMax"/>
          <c:max val="1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47188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035758805082367E-2"/>
          <c:y val="0.81627647607878806"/>
          <c:w val="0.94380868251078431"/>
          <c:h val="0.1737647687656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0396617089529"/>
          <c:y val="0.1750861577085473"/>
          <c:w val="0.6703853018372703"/>
          <c:h val="0.75678563277416411"/>
        </c:manualLayout>
      </c:layout>
      <c:lineChart>
        <c:grouping val="standard"/>
        <c:varyColors val="0"/>
        <c:ser>
          <c:idx val="1"/>
          <c:order val="1"/>
          <c:tx>
            <c:strRef>
              <c:f>'Ⅰ-6(1)-1'!$D$4</c:f>
              <c:strCache>
                <c:ptCount val="1"/>
                <c:pt idx="0">
                  <c:v>人口総数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28"/>
              <c:layout>
                <c:manualLayout>
                  <c:x val="6.584362139917696E-2"/>
                  <c:y val="-1.8115942028985508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C1-4E65-BC30-E15B63782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'Ⅰ-6(1)-1'!$B$5:$B$33</c:f>
              <c:strCache>
                <c:ptCount val="29"/>
                <c:pt idx="0">
                  <c:v>1990</c:v>
                </c:pt>
                <c:pt idx="5">
                  <c:v>95</c:v>
                </c:pt>
                <c:pt idx="10">
                  <c:v>2000</c:v>
                </c:pt>
                <c:pt idx="15">
                  <c:v>05</c:v>
                </c:pt>
                <c:pt idx="20">
                  <c:v>10</c:v>
                </c:pt>
                <c:pt idx="25">
                  <c:v>15</c:v>
                </c:pt>
                <c:pt idx="28">
                  <c:v>18</c:v>
                </c:pt>
              </c:strCache>
            </c:strRef>
          </c:cat>
          <c:val>
            <c:numRef>
              <c:f>'Ⅰ-6(1)-1'!$D$5:$D$33</c:f>
              <c:numCache>
                <c:formatCode>0.0_ </c:formatCode>
                <c:ptCount val="29"/>
                <c:pt idx="0">
                  <c:v>262.38010000000003</c:v>
                </c:pt>
                <c:pt idx="1">
                  <c:v>261.31990000000002</c:v>
                </c:pt>
                <c:pt idx="2">
                  <c:v>260.3272</c:v>
                </c:pt>
                <c:pt idx="3">
                  <c:v>259.55840000000001</c:v>
                </c:pt>
                <c:pt idx="4">
                  <c:v>259.02699999999999</c:v>
                </c:pt>
                <c:pt idx="5">
                  <c:v>260.24209999999999</c:v>
                </c:pt>
                <c:pt idx="6">
                  <c:v>260.00580000000002</c:v>
                </c:pt>
                <c:pt idx="7">
                  <c:v>259.65019999999998</c:v>
                </c:pt>
                <c:pt idx="8">
                  <c:v>259.62759999999997</c:v>
                </c:pt>
                <c:pt idx="9">
                  <c:v>259.51549999999997</c:v>
                </c:pt>
                <c:pt idx="10">
                  <c:v>259.87740000000002</c:v>
                </c:pt>
                <c:pt idx="11">
                  <c:v>260.70589999999999</c:v>
                </c:pt>
                <c:pt idx="12">
                  <c:v>261.48750000000001</c:v>
                </c:pt>
                <c:pt idx="13">
                  <c:v>261.99549999999999</c:v>
                </c:pt>
                <c:pt idx="14">
                  <c:v>262.47750000000002</c:v>
                </c:pt>
                <c:pt idx="15">
                  <c:v>262.8811</c:v>
                </c:pt>
                <c:pt idx="16">
                  <c:v>263.54199999999997</c:v>
                </c:pt>
                <c:pt idx="17">
                  <c:v>264.38049999999998</c:v>
                </c:pt>
                <c:pt idx="18">
                  <c:v>265.2099</c:v>
                </c:pt>
                <c:pt idx="19">
                  <c:v>266.17</c:v>
                </c:pt>
                <c:pt idx="20">
                  <c:v>266.53140000000002</c:v>
                </c:pt>
                <c:pt idx="21">
                  <c:v>266.8972</c:v>
                </c:pt>
                <c:pt idx="22">
                  <c:v>267.41539999999998</c:v>
                </c:pt>
                <c:pt idx="23">
                  <c:v>267.86630000000002</c:v>
                </c:pt>
                <c:pt idx="24">
                  <c:v>267.98079999999999</c:v>
                </c:pt>
                <c:pt idx="25">
                  <c:v>269.11849999999998</c:v>
                </c:pt>
                <c:pt idx="26">
                  <c:v>270.20330000000001</c:v>
                </c:pt>
                <c:pt idx="27">
                  <c:v>271.31569999999999</c:v>
                </c:pt>
                <c:pt idx="28">
                  <c:v>272.50060000000002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1-4E65-BC30-E15B6378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5952"/>
        <c:axId val="208607488"/>
      </c:lineChart>
      <c:lineChart>
        <c:grouping val="standard"/>
        <c:varyColors val="0"/>
        <c:ser>
          <c:idx val="0"/>
          <c:order val="0"/>
          <c:tx>
            <c:strRef>
              <c:f>'Ⅰ-6(1)-1'!$C$4</c:f>
              <c:strCache>
                <c:ptCount val="1"/>
                <c:pt idx="0">
                  <c:v>世帯数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bg1"/>
              </a:solidFill>
              <a:ln w="1905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28"/>
              <c:layout>
                <c:manualLayout>
                  <c:x val="-9.2229242949569676E-2"/>
                  <c:y val="-3.6775362318840613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C1-4E65-BC30-E15B63782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'Ⅰ-6(1)-1'!$B$5:$B$33</c:f>
              <c:strCache>
                <c:ptCount val="29"/>
                <c:pt idx="0">
                  <c:v>1990</c:v>
                </c:pt>
                <c:pt idx="5">
                  <c:v>95</c:v>
                </c:pt>
                <c:pt idx="10">
                  <c:v>2000</c:v>
                </c:pt>
                <c:pt idx="15">
                  <c:v>05</c:v>
                </c:pt>
                <c:pt idx="20">
                  <c:v>10</c:v>
                </c:pt>
                <c:pt idx="25">
                  <c:v>15</c:v>
                </c:pt>
                <c:pt idx="28">
                  <c:v>18</c:v>
                </c:pt>
              </c:strCache>
            </c:strRef>
          </c:cat>
          <c:val>
            <c:numRef>
              <c:f>'Ⅰ-6(1)-1'!$C$5:$C$33</c:f>
              <c:numCache>
                <c:formatCode>0.0_ </c:formatCode>
                <c:ptCount val="29"/>
                <c:pt idx="0">
                  <c:v>105.056</c:v>
                </c:pt>
                <c:pt idx="1">
                  <c:v>105.9727</c:v>
                </c:pt>
                <c:pt idx="2">
                  <c:v>107.0412</c:v>
                </c:pt>
                <c:pt idx="3">
                  <c:v>107.83069999999999</c:v>
                </c:pt>
                <c:pt idx="4">
                  <c:v>108.6726</c:v>
                </c:pt>
                <c:pt idx="5">
                  <c:v>110.5351</c:v>
                </c:pt>
                <c:pt idx="6">
                  <c:v>111.68129999999999</c:v>
                </c:pt>
                <c:pt idx="7">
                  <c:v>112.8947</c:v>
                </c:pt>
                <c:pt idx="8">
                  <c:v>114.1825</c:v>
                </c:pt>
                <c:pt idx="9">
                  <c:v>115.4482</c:v>
                </c:pt>
                <c:pt idx="10">
                  <c:v>116.96210000000001</c:v>
                </c:pt>
                <c:pt idx="11">
                  <c:v>118.7131</c:v>
                </c:pt>
                <c:pt idx="12">
                  <c:v>120.38979999999999</c:v>
                </c:pt>
                <c:pt idx="13">
                  <c:v>121.8313</c:v>
                </c:pt>
                <c:pt idx="14">
                  <c:v>123.29819999999999</c:v>
                </c:pt>
                <c:pt idx="15">
                  <c:v>124.5012</c:v>
                </c:pt>
                <c:pt idx="16">
                  <c:v>126.09910000000001</c:v>
                </c:pt>
                <c:pt idx="17">
                  <c:v>127.348</c:v>
                </c:pt>
                <c:pt idx="18">
                  <c:v>128.93879999999999</c:v>
                </c:pt>
                <c:pt idx="19">
                  <c:v>130.5154</c:v>
                </c:pt>
                <c:pt idx="20">
                  <c:v>131.79900000000001</c:v>
                </c:pt>
                <c:pt idx="21">
                  <c:v>132.47399999999999</c:v>
                </c:pt>
                <c:pt idx="22">
                  <c:v>133.2002</c:v>
                </c:pt>
                <c:pt idx="23">
                  <c:v>133.89099999999999</c:v>
                </c:pt>
                <c:pt idx="24">
                  <c:v>134.50550000000001</c:v>
                </c:pt>
                <c:pt idx="25">
                  <c:v>135.47929999999999</c:v>
                </c:pt>
                <c:pt idx="26">
                  <c:v>137.36699999999999</c:v>
                </c:pt>
                <c:pt idx="27">
                  <c:v>139.29</c:v>
                </c:pt>
                <c:pt idx="28">
                  <c:v>141.29830000000001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C1-4E65-BC30-E15B63782FE2}"/>
            </c:ext>
          </c:extLst>
        </c:ser>
        <c:ser>
          <c:idx val="3"/>
          <c:order val="2"/>
          <c:tx>
            <c:strRef>
              <c:f>'Ⅰ-6(1)-1'!$F$4</c:f>
              <c:strCache>
                <c:ptCount val="1"/>
                <c:pt idx="0">
                  <c:v>人口（男）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8"/>
              <c:layout>
                <c:manualLayout>
                  <c:x val="-9.327846364883402E-2"/>
                  <c:y val="7.2463482825516373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C1-4E65-BC30-E15B63782F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'Ⅰ-6(1)-1'!$B$5:$B$33</c:f>
              <c:strCache>
                <c:ptCount val="29"/>
                <c:pt idx="0">
                  <c:v>1990</c:v>
                </c:pt>
                <c:pt idx="5">
                  <c:v>95</c:v>
                </c:pt>
                <c:pt idx="10">
                  <c:v>2000</c:v>
                </c:pt>
                <c:pt idx="15">
                  <c:v>05</c:v>
                </c:pt>
                <c:pt idx="20">
                  <c:v>10</c:v>
                </c:pt>
                <c:pt idx="25">
                  <c:v>15</c:v>
                </c:pt>
                <c:pt idx="28">
                  <c:v>18</c:v>
                </c:pt>
              </c:strCache>
            </c:strRef>
          </c:cat>
          <c:val>
            <c:numRef>
              <c:f>'Ⅰ-6(1)-1'!$F$5:$F$33</c:f>
              <c:numCache>
                <c:formatCode>0.0_ </c:formatCode>
                <c:ptCount val="29"/>
                <c:pt idx="0">
                  <c:v>129.2747</c:v>
                </c:pt>
                <c:pt idx="1">
                  <c:v>128.5778</c:v>
                </c:pt>
                <c:pt idx="2">
                  <c:v>127.9109</c:v>
                </c:pt>
                <c:pt idx="3">
                  <c:v>127.65349999999999</c:v>
                </c:pt>
                <c:pt idx="4">
                  <c:v>127.31140000000001</c:v>
                </c:pt>
                <c:pt idx="5">
                  <c:v>127.8212</c:v>
                </c:pt>
                <c:pt idx="6">
                  <c:v>127.6407</c:v>
                </c:pt>
                <c:pt idx="7">
                  <c:v>127.39879999999999</c:v>
                </c:pt>
                <c:pt idx="8">
                  <c:v>127.32550000000001</c:v>
                </c:pt>
                <c:pt idx="9">
                  <c:v>127.2025</c:v>
                </c:pt>
                <c:pt idx="10">
                  <c:v>127.3121</c:v>
                </c:pt>
                <c:pt idx="11">
                  <c:v>127.57859999999999</c:v>
                </c:pt>
                <c:pt idx="12">
                  <c:v>127.8203</c:v>
                </c:pt>
                <c:pt idx="13">
                  <c:v>127.9217</c:v>
                </c:pt>
                <c:pt idx="14">
                  <c:v>128.00229999999999</c:v>
                </c:pt>
                <c:pt idx="15">
                  <c:v>128.0325</c:v>
                </c:pt>
                <c:pt idx="16">
                  <c:v>128.244</c:v>
                </c:pt>
                <c:pt idx="17">
                  <c:v>128.76259999999999</c:v>
                </c:pt>
                <c:pt idx="18">
                  <c:v>129.19749999999999</c:v>
                </c:pt>
                <c:pt idx="19">
                  <c:v>129.80109999999999</c:v>
                </c:pt>
                <c:pt idx="20">
                  <c:v>129.37979999999999</c:v>
                </c:pt>
                <c:pt idx="21">
                  <c:v>129.4751</c:v>
                </c:pt>
                <c:pt idx="22">
                  <c:v>129.67400000000001</c:v>
                </c:pt>
                <c:pt idx="23">
                  <c:v>129.79310000000001</c:v>
                </c:pt>
                <c:pt idx="24">
                  <c:v>129.74520000000001</c:v>
                </c:pt>
                <c:pt idx="25">
                  <c:v>130.25620000000001</c:v>
                </c:pt>
                <c:pt idx="26">
                  <c:v>130.71619999999999</c:v>
                </c:pt>
                <c:pt idx="27">
                  <c:v>131.1285</c:v>
                </c:pt>
                <c:pt idx="28">
                  <c:v>131.57419999999999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C1-4E65-BC30-E15B63782FE2}"/>
            </c:ext>
          </c:extLst>
        </c:ser>
        <c:ser>
          <c:idx val="4"/>
          <c:order val="3"/>
          <c:tx>
            <c:strRef>
              <c:f>'Ⅰ-6(1)-1'!$G$4</c:f>
              <c:strCache>
                <c:ptCount val="1"/>
                <c:pt idx="0">
                  <c:v>人口（女）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8"/>
              <c:layout>
                <c:manualLayout>
                  <c:x val="6.552109998595855E-2"/>
                  <c:y val="-1.6847826086956522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5C1-4E65-BC30-E15B63782F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'Ⅰ-6(1)-1'!$B$5:$B$33</c:f>
              <c:strCache>
                <c:ptCount val="29"/>
                <c:pt idx="0">
                  <c:v>1990</c:v>
                </c:pt>
                <c:pt idx="5">
                  <c:v>95</c:v>
                </c:pt>
                <c:pt idx="10">
                  <c:v>2000</c:v>
                </c:pt>
                <c:pt idx="15">
                  <c:v>05</c:v>
                </c:pt>
                <c:pt idx="20">
                  <c:v>10</c:v>
                </c:pt>
                <c:pt idx="25">
                  <c:v>15</c:v>
                </c:pt>
                <c:pt idx="28">
                  <c:v>18</c:v>
                </c:pt>
              </c:strCache>
            </c:strRef>
          </c:cat>
          <c:val>
            <c:numRef>
              <c:f>'Ⅰ-6(1)-1'!$G$5:$G$33</c:f>
              <c:numCache>
                <c:formatCode>0.0_ </c:formatCode>
                <c:ptCount val="29"/>
                <c:pt idx="0">
                  <c:v>133.1054</c:v>
                </c:pt>
                <c:pt idx="1">
                  <c:v>132.74209999999999</c:v>
                </c:pt>
                <c:pt idx="2">
                  <c:v>132.41630000000001</c:v>
                </c:pt>
                <c:pt idx="3">
                  <c:v>131.9049</c:v>
                </c:pt>
                <c:pt idx="4">
                  <c:v>131.71559999999999</c:v>
                </c:pt>
                <c:pt idx="5">
                  <c:v>132.42089999999999</c:v>
                </c:pt>
                <c:pt idx="6">
                  <c:v>132.36510000000001</c:v>
                </c:pt>
                <c:pt idx="7">
                  <c:v>132.25139999999999</c:v>
                </c:pt>
                <c:pt idx="8">
                  <c:v>132.3021</c:v>
                </c:pt>
                <c:pt idx="9">
                  <c:v>132.31299999999999</c:v>
                </c:pt>
                <c:pt idx="10">
                  <c:v>132.56530000000001</c:v>
                </c:pt>
                <c:pt idx="11">
                  <c:v>133.12729999999999</c:v>
                </c:pt>
                <c:pt idx="12">
                  <c:v>133.66720000000001</c:v>
                </c:pt>
                <c:pt idx="13">
                  <c:v>134.07380000000001</c:v>
                </c:pt>
                <c:pt idx="14">
                  <c:v>134.4752</c:v>
                </c:pt>
                <c:pt idx="15">
                  <c:v>134.8486</c:v>
                </c:pt>
                <c:pt idx="16">
                  <c:v>135.298</c:v>
                </c:pt>
                <c:pt idx="17">
                  <c:v>135.61789999999999</c:v>
                </c:pt>
                <c:pt idx="18">
                  <c:v>136.01240000000001</c:v>
                </c:pt>
                <c:pt idx="19">
                  <c:v>136.3689</c:v>
                </c:pt>
                <c:pt idx="20">
                  <c:v>137.1516</c:v>
                </c:pt>
                <c:pt idx="21">
                  <c:v>137.4221</c:v>
                </c:pt>
                <c:pt idx="22">
                  <c:v>137.7414</c:v>
                </c:pt>
                <c:pt idx="23">
                  <c:v>138.07320000000001</c:v>
                </c:pt>
                <c:pt idx="24">
                  <c:v>138.23560000000001</c:v>
                </c:pt>
                <c:pt idx="25">
                  <c:v>138.8623</c:v>
                </c:pt>
                <c:pt idx="26">
                  <c:v>139.4871</c:v>
                </c:pt>
                <c:pt idx="27">
                  <c:v>140.18719999999999</c:v>
                </c:pt>
                <c:pt idx="28">
                  <c:v>140.9264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C1-4E65-BC30-E15B6378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9280"/>
        <c:axId val="208610816"/>
      </c:lineChart>
      <c:catAx>
        <c:axId val="20860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208607488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208607488"/>
        <c:scaling>
          <c:orientation val="minMax"/>
          <c:max val="290"/>
          <c:min val="200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ysClr val="windowText" lastClr="000000"/>
                </a:solidFill>
              </a:defRPr>
            </a:pPr>
            <a:endParaRPr lang="ja-JP"/>
          </a:p>
        </c:txPr>
        <c:crossAx val="208605952"/>
        <c:crosses val="autoZero"/>
        <c:crossBetween val="between"/>
        <c:majorUnit val="10"/>
        <c:minorUnit val="10"/>
      </c:valAx>
      <c:catAx>
        <c:axId val="20860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610816"/>
        <c:crosses val="autoZero"/>
        <c:auto val="1"/>
        <c:lblAlgn val="ctr"/>
        <c:lblOffset val="100"/>
        <c:tickLblSkip val="1"/>
        <c:noMultiLvlLbl val="0"/>
      </c:catAx>
      <c:valAx>
        <c:axId val="208610816"/>
        <c:scaling>
          <c:orientation val="minMax"/>
          <c:max val="145"/>
          <c:min val="10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208609280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5809942286916"/>
          <c:y val="0.14862760619043355"/>
          <c:w val="0.60209367087541021"/>
          <c:h val="0.744599792273159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'Ⅰ-6(1)-2'!$G$4</c:f>
              <c:strCache>
                <c:ptCount val="1"/>
                <c:pt idx="0">
                  <c:v>転　　出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40"/>
              <c:layout>
                <c:manualLayout>
                  <c:x val="3.5441384773440249E-2"/>
                  <c:y val="-0.13857344765550361"/>
                </c:manualLayout>
              </c:layout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5F-4810-9008-84BAD4C05B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'Ⅰ-6(1)-2'!$B$5:$B$46</c:f>
              <c:strCache>
                <c:ptCount val="40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  <c:pt idx="39">
                  <c:v>18</c:v>
                </c:pt>
              </c:strCache>
            </c:strRef>
          </c:cat>
          <c:val>
            <c:numRef>
              <c:f>'Ⅰ-6(1)-2'!$G$5:$G$46</c:f>
              <c:numCache>
                <c:formatCode>#,##0_ </c:formatCode>
                <c:ptCount val="42"/>
                <c:pt idx="1">
                  <c:v>-17086.2</c:v>
                </c:pt>
                <c:pt idx="4">
                  <c:v>-17041.099999999999</c:v>
                </c:pt>
                <c:pt idx="7">
                  <c:v>-17002.7</c:v>
                </c:pt>
                <c:pt idx="10">
                  <c:v>-16926.900000000001</c:v>
                </c:pt>
                <c:pt idx="13">
                  <c:v>-17054.7</c:v>
                </c:pt>
                <c:pt idx="16">
                  <c:v>-16851.5</c:v>
                </c:pt>
                <c:pt idx="19">
                  <c:v>-16666.2</c:v>
                </c:pt>
                <c:pt idx="22">
                  <c:v>-16437.599999999999</c:v>
                </c:pt>
                <c:pt idx="25">
                  <c:v>-16594.7</c:v>
                </c:pt>
                <c:pt idx="28">
                  <c:v>-16812</c:v>
                </c:pt>
                <c:pt idx="31">
                  <c:v>-16960.599999999999</c:v>
                </c:pt>
                <c:pt idx="34">
                  <c:v>-16897.900000000001</c:v>
                </c:pt>
                <c:pt idx="37">
                  <c:v>-17139.400000000001</c:v>
                </c:pt>
                <c:pt idx="40">
                  <c:v>-17759.3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5F-4810-9008-84BAD4C05BA6}"/>
            </c:ext>
          </c:extLst>
        </c:ser>
        <c:ser>
          <c:idx val="2"/>
          <c:order val="1"/>
          <c:tx>
            <c:strRef>
              <c:f>'Ⅰ-6(1)-2'!$D$4</c:f>
              <c:strCache>
                <c:ptCount val="1"/>
                <c:pt idx="0">
                  <c:v>死　　亡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39"/>
              <c:layout>
                <c:manualLayout>
                  <c:x val="-2.5315274838171608E-3"/>
                  <c:y val="-0.2132171148998877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5F-4810-9008-84BAD4C05BA6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'Ⅰ-6(1)-2'!$B$5:$B$46</c:f>
              <c:strCache>
                <c:ptCount val="40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  <c:pt idx="39">
                  <c:v>18</c:v>
                </c:pt>
              </c:strCache>
            </c:strRef>
          </c:cat>
          <c:val>
            <c:numRef>
              <c:f>'Ⅰ-6(1)-2'!$D$5:$D$46</c:f>
              <c:numCache>
                <c:formatCode>#,##0_ </c:formatCode>
                <c:ptCount val="42"/>
                <c:pt idx="0">
                  <c:v>-24584</c:v>
                </c:pt>
                <c:pt idx="3">
                  <c:v>-24235</c:v>
                </c:pt>
                <c:pt idx="6">
                  <c:v>-25228</c:v>
                </c:pt>
                <c:pt idx="9">
                  <c:v>-25534</c:v>
                </c:pt>
                <c:pt idx="12">
                  <c:v>-25049</c:v>
                </c:pt>
                <c:pt idx="15">
                  <c:v>-26792</c:v>
                </c:pt>
                <c:pt idx="18">
                  <c:v>-27711</c:v>
                </c:pt>
                <c:pt idx="21">
                  <c:v>-27404</c:v>
                </c:pt>
                <c:pt idx="24">
                  <c:v>-28539</c:v>
                </c:pt>
                <c:pt idx="27">
                  <c:v>-28039</c:v>
                </c:pt>
                <c:pt idx="30">
                  <c:v>-28679</c:v>
                </c:pt>
                <c:pt idx="33">
                  <c:v>-28852</c:v>
                </c:pt>
                <c:pt idx="36">
                  <c:v>-29392</c:v>
                </c:pt>
                <c:pt idx="39">
                  <c:v>-30307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5F-4810-9008-84BAD4C05BA6}"/>
            </c:ext>
          </c:extLst>
        </c:ser>
        <c:ser>
          <c:idx val="1"/>
          <c:order val="2"/>
          <c:tx>
            <c:strRef>
              <c:f>'Ⅰ-6(1)-2'!$E$4</c:f>
              <c:strCache>
                <c:ptCount val="1"/>
                <c:pt idx="0">
                  <c:v>転　　入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40"/>
              <c:layout>
                <c:manualLayout>
                  <c:x val="1.7720692386720124E-2"/>
                  <c:y val="-0.1564684937751412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35F-4810-9008-84BAD4C05B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'Ⅰ-6(1)-2'!$B$5:$B$46</c:f>
              <c:strCache>
                <c:ptCount val="40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  <c:pt idx="39">
                  <c:v>18</c:v>
                </c:pt>
              </c:strCache>
            </c:strRef>
          </c:cat>
          <c:val>
            <c:numRef>
              <c:f>'Ⅰ-6(1)-2'!$E$5:$E$46</c:f>
              <c:numCache>
                <c:formatCode>#,##0_ </c:formatCode>
                <c:ptCount val="42"/>
                <c:pt idx="1">
                  <c:v>17900.599999999999</c:v>
                </c:pt>
                <c:pt idx="4">
                  <c:v>17843.2</c:v>
                </c:pt>
                <c:pt idx="7">
                  <c:v>18007.2</c:v>
                </c:pt>
                <c:pt idx="10">
                  <c:v>17906.900000000001</c:v>
                </c:pt>
                <c:pt idx="13">
                  <c:v>18185.099999999999</c:v>
                </c:pt>
                <c:pt idx="16">
                  <c:v>17769.3</c:v>
                </c:pt>
                <c:pt idx="19">
                  <c:v>17587.2</c:v>
                </c:pt>
                <c:pt idx="22">
                  <c:v>17550.900000000001</c:v>
                </c:pt>
                <c:pt idx="25">
                  <c:v>17736.400000000001</c:v>
                </c:pt>
                <c:pt idx="28">
                  <c:v>17718.8</c:v>
                </c:pt>
                <c:pt idx="31">
                  <c:v>19048.099999999999</c:v>
                </c:pt>
                <c:pt idx="34">
                  <c:v>18840.8</c:v>
                </c:pt>
                <c:pt idx="37" formatCode="#,##0;&quot;△ &quot;#,##0">
                  <c:v>19336.3</c:v>
                </c:pt>
                <c:pt idx="40" formatCode="#,##0;&quot;△ &quot;#,##0">
                  <c:v>20171.400000000001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5F-4810-9008-84BAD4C05BA6}"/>
            </c:ext>
          </c:extLst>
        </c:ser>
        <c:ser>
          <c:idx val="3"/>
          <c:order val="3"/>
          <c:tx>
            <c:strRef>
              <c:f>'Ⅰ-6(1)-2'!$C$4</c:f>
              <c:strCache>
                <c:ptCount val="1"/>
                <c:pt idx="0">
                  <c:v>出　　生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39"/>
              <c:layout>
                <c:manualLayout>
                  <c:x val="-1.2657637419085804E-2"/>
                  <c:y val="-0.16268705845927547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35F-4810-9008-84BAD4C05B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'Ⅰ-6(1)-2'!$B$5:$B$46</c:f>
              <c:strCache>
                <c:ptCount val="40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  <c:pt idx="39">
                  <c:v>18</c:v>
                </c:pt>
              </c:strCache>
            </c:strRef>
          </c:cat>
          <c:val>
            <c:numRef>
              <c:f>'Ⅰ-6(1)-2'!$C$5:$C$46</c:f>
              <c:numCache>
                <c:formatCode>#,##0_ </c:formatCode>
                <c:ptCount val="42"/>
                <c:pt idx="0">
                  <c:v>22706</c:v>
                </c:pt>
                <c:pt idx="3">
                  <c:v>22823</c:v>
                </c:pt>
                <c:pt idx="6">
                  <c:v>23568</c:v>
                </c:pt>
                <c:pt idx="9">
                  <c:v>24028</c:v>
                </c:pt>
                <c:pt idx="12">
                  <c:v>23346</c:v>
                </c:pt>
                <c:pt idx="15">
                  <c:v>23608</c:v>
                </c:pt>
                <c:pt idx="18">
                  <c:v>23766</c:v>
                </c:pt>
                <c:pt idx="21">
                  <c:v>23067</c:v>
                </c:pt>
                <c:pt idx="24">
                  <c:v>23234</c:v>
                </c:pt>
                <c:pt idx="27">
                  <c:v>22492</c:v>
                </c:pt>
                <c:pt idx="30">
                  <c:v>22973</c:v>
                </c:pt>
                <c:pt idx="33">
                  <c:v>22889</c:v>
                </c:pt>
                <c:pt idx="36">
                  <c:v>22046</c:v>
                </c:pt>
                <c:pt idx="39">
                  <c:v>21824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5F-4810-9008-84BAD4C05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6499328"/>
        <c:axId val="216500864"/>
      </c:barChart>
      <c:lineChart>
        <c:grouping val="standard"/>
        <c:varyColors val="0"/>
        <c:ser>
          <c:idx val="5"/>
          <c:order val="4"/>
          <c:tx>
            <c:strRef>
              <c:f>'Ⅰ-6(1)-2'!$I$4</c:f>
              <c:strCache>
                <c:ptCount val="1"/>
                <c:pt idx="0">
                  <c:v>人口増減数
(自然+社会)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tx1"/>
              </a:solidFill>
              <a:ln w="19050">
                <a:solidFill>
                  <a:schemeClr val="tx1"/>
                </a:solidFill>
                <a:prstDash val="solid"/>
              </a:ln>
            </c:spPr>
          </c:marker>
          <c:dPt>
            <c:idx val="35"/>
            <c:bubble3D val="0"/>
            <c:spPr>
              <a:ln w="15875">
                <a:solidFill>
                  <a:schemeClr val="tx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335F-4810-9008-84BAD4C05BA6}"/>
              </c:ext>
            </c:extLst>
          </c:dPt>
          <c:dLbls>
            <c:dLbl>
              <c:idx val="4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35F-4810-9008-84BAD4C05B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'Ⅰ-6(1)-2'!$B$5:$B$46</c:f>
              <c:strCache>
                <c:ptCount val="40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  <c:pt idx="39">
                  <c:v>18</c:v>
                </c:pt>
              </c:strCache>
            </c:strRef>
          </c:cat>
          <c:val>
            <c:numRef>
              <c:f>'Ⅰ-6(1)-2'!$I$5:$I$46</c:f>
              <c:numCache>
                <c:formatCode>#,##0_ </c:formatCode>
                <c:ptCount val="42"/>
                <c:pt idx="2">
                  <c:v>6265.9999999999782</c:v>
                </c:pt>
                <c:pt idx="5">
                  <c:v>6609.0000000000218</c:v>
                </c:pt>
                <c:pt idx="8">
                  <c:v>8385</c:v>
                </c:pt>
                <c:pt idx="11">
                  <c:v>8294</c:v>
                </c:pt>
                <c:pt idx="14">
                  <c:v>9600.9999999999782</c:v>
                </c:pt>
                <c:pt idx="17">
                  <c:v>5993.9999999999927</c:v>
                </c:pt>
                <c:pt idx="20">
                  <c:v>5265</c:v>
                </c:pt>
                <c:pt idx="23">
                  <c:v>6796.0000000000291</c:v>
                </c:pt>
                <c:pt idx="26">
                  <c:v>6112.0000000000073</c:v>
                </c:pt>
                <c:pt idx="29">
                  <c:v>3521</c:v>
                </c:pt>
                <c:pt idx="32">
                  <c:v>14294</c:v>
                </c:pt>
                <c:pt idx="35">
                  <c:v>10214</c:v>
                </c:pt>
                <c:pt idx="38">
                  <c:v>11365</c:v>
                </c:pt>
                <c:pt idx="41">
                  <c:v>12426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35F-4810-9008-84BAD4C05BA6}"/>
            </c:ext>
          </c:extLst>
        </c:ser>
        <c:ser>
          <c:idx val="6"/>
          <c:order val="5"/>
          <c:tx>
            <c:strRef>
              <c:f>'Ⅰ-6(1)-2'!$J$4</c:f>
              <c:strCache>
                <c:ptCount val="1"/>
                <c:pt idx="0">
                  <c:v>自然動態
(出生－死亡)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9050">
                <a:solidFill>
                  <a:sysClr val="windowText" lastClr="000000"/>
                </a:solidFill>
              </a:ln>
            </c:spPr>
          </c:marker>
          <c:dPt>
            <c:idx val="35"/>
            <c:marker>
              <c:spPr>
                <a:solidFill>
                  <a:schemeClr val="tx1"/>
                </a:solidFill>
                <a:ln w="19050">
                  <a:solidFill>
                    <a:sysClr val="windowText" lastClr="000000"/>
                  </a:solidFill>
                  <a:prstDash val="solid"/>
                </a:ln>
              </c:spPr>
            </c:marker>
            <c:bubble3D val="0"/>
            <c:spPr>
              <a:ln w="19050">
                <a:solidFill>
                  <a:sysClr val="windowText" lastClr="0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335F-4810-9008-84BAD4C05BA6}"/>
              </c:ext>
            </c:extLst>
          </c:dPt>
          <c:dLbls>
            <c:dLbl>
              <c:idx val="4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35F-4810-9008-84BAD4C05BA6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'Ⅰ-6(1)-2'!$B$5:$B$46</c:f>
              <c:strCache>
                <c:ptCount val="40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  <c:pt idx="39">
                  <c:v>18</c:v>
                </c:pt>
              </c:strCache>
            </c:strRef>
          </c:cat>
          <c:val>
            <c:numRef>
              <c:f>'Ⅰ-6(1)-2'!$J$5:$J$46</c:f>
              <c:numCache>
                <c:formatCode>#,##0_ </c:formatCode>
                <c:ptCount val="42"/>
                <c:pt idx="2">
                  <c:v>-1878</c:v>
                </c:pt>
                <c:pt idx="5">
                  <c:v>-1412</c:v>
                </c:pt>
                <c:pt idx="8">
                  <c:v>-1660</c:v>
                </c:pt>
                <c:pt idx="11">
                  <c:v>-1506</c:v>
                </c:pt>
                <c:pt idx="14">
                  <c:v>-1703</c:v>
                </c:pt>
                <c:pt idx="17">
                  <c:v>-3184</c:v>
                </c:pt>
                <c:pt idx="20">
                  <c:v>-3945</c:v>
                </c:pt>
                <c:pt idx="23">
                  <c:v>-4337</c:v>
                </c:pt>
                <c:pt idx="26">
                  <c:v>-5305</c:v>
                </c:pt>
                <c:pt idx="29">
                  <c:v>-5547</c:v>
                </c:pt>
                <c:pt idx="32">
                  <c:v>-5706</c:v>
                </c:pt>
                <c:pt idx="35">
                  <c:v>-5963</c:v>
                </c:pt>
                <c:pt idx="38">
                  <c:v>-7346</c:v>
                </c:pt>
                <c:pt idx="41">
                  <c:v>-8483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35F-4810-9008-84BAD4C05BA6}"/>
            </c:ext>
          </c:extLst>
        </c:ser>
        <c:ser>
          <c:idx val="4"/>
          <c:order val="6"/>
          <c:tx>
            <c:strRef>
              <c:f>'Ⅰ-6(1)-2'!$K$4</c:f>
              <c:strCache>
                <c:ptCount val="1"/>
                <c:pt idx="0">
                  <c:v>社会動態
(転入－転出)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dPt>
            <c:idx val="35"/>
            <c:marker>
              <c:spPr>
                <a:solidFill>
                  <a:schemeClr val="tx1"/>
                </a:solidFill>
                <a:ln w="1270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12700">
                <a:solidFill>
                  <a:schemeClr val="tx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335F-4810-9008-84BAD4C05BA6}"/>
              </c:ext>
            </c:extLst>
          </c:dPt>
          <c:dLbls>
            <c:dLbl>
              <c:idx val="41"/>
              <c:layout>
                <c:manualLayout>
                  <c:x val="-2.5315274838171608E-3"/>
                  <c:y val="2.3810422965782362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35F-4810-9008-84BAD4C05B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'Ⅰ-6(1)-2'!$B$5:$B$46</c:f>
              <c:strCache>
                <c:ptCount val="40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  <c:pt idx="39">
                  <c:v>18</c:v>
                </c:pt>
              </c:strCache>
            </c:strRef>
          </c:cat>
          <c:val>
            <c:numRef>
              <c:f>'Ⅰ-6(1)-2'!$K$5:$K$46</c:f>
              <c:numCache>
                <c:formatCode>#,##0_ </c:formatCode>
                <c:ptCount val="42"/>
                <c:pt idx="2">
                  <c:v>8143.9999999999782</c:v>
                </c:pt>
                <c:pt idx="5">
                  <c:v>8021.0000000000218</c:v>
                </c:pt>
                <c:pt idx="8">
                  <c:v>10045</c:v>
                </c:pt>
                <c:pt idx="11">
                  <c:v>9800</c:v>
                </c:pt>
                <c:pt idx="14">
                  <c:v>11303.999999999978</c:v>
                </c:pt>
                <c:pt idx="17">
                  <c:v>9177.9999999999927</c:v>
                </c:pt>
                <c:pt idx="20">
                  <c:v>9210</c:v>
                </c:pt>
                <c:pt idx="23">
                  <c:v>11133.000000000029</c:v>
                </c:pt>
                <c:pt idx="26">
                  <c:v>11417.000000000007</c:v>
                </c:pt>
                <c:pt idx="29">
                  <c:v>9068</c:v>
                </c:pt>
                <c:pt idx="32">
                  <c:v>20000</c:v>
                </c:pt>
                <c:pt idx="35">
                  <c:v>16177</c:v>
                </c:pt>
                <c:pt idx="38">
                  <c:v>18711</c:v>
                </c:pt>
                <c:pt idx="41">
                  <c:v>20909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35F-4810-9008-84BAD4C05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515328"/>
        <c:axId val="216516864"/>
      </c:lineChart>
      <c:catAx>
        <c:axId val="216499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216500864"/>
        <c:crosses val="autoZero"/>
        <c:auto val="1"/>
        <c:lblAlgn val="ctr"/>
        <c:lblOffset val="100"/>
        <c:noMultiLvlLbl val="0"/>
      </c:catAx>
      <c:valAx>
        <c:axId val="216500864"/>
        <c:scaling>
          <c:orientation val="minMax"/>
          <c:max val="25000"/>
          <c:min val="-35000"/>
        </c:scaling>
        <c:delete val="0"/>
        <c:axPos val="l"/>
        <c:majorGridlines/>
        <c:numFmt formatCode="#,##0_ " sourceLinked="1"/>
        <c:majorTickMark val="in"/>
        <c:minorTickMark val="none"/>
        <c:tickLblPos val="nextTo"/>
        <c:crossAx val="216499328"/>
        <c:crosses val="autoZero"/>
        <c:crossBetween val="between"/>
        <c:majorUnit val="10000"/>
        <c:dispUnits>
          <c:builtInUnit val="thousands"/>
        </c:dispUnits>
      </c:valAx>
      <c:catAx>
        <c:axId val="216515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516864"/>
        <c:crosses val="autoZero"/>
        <c:auto val="1"/>
        <c:lblAlgn val="ctr"/>
        <c:lblOffset val="100"/>
        <c:noMultiLvlLbl val="0"/>
      </c:catAx>
      <c:valAx>
        <c:axId val="216516864"/>
        <c:scaling>
          <c:orientation val="minMax"/>
          <c:max val="25000"/>
          <c:min val="-30000"/>
        </c:scaling>
        <c:delete val="1"/>
        <c:axPos val="r"/>
        <c:numFmt formatCode="General" sourceLinked="0"/>
        <c:majorTickMark val="in"/>
        <c:minorTickMark val="none"/>
        <c:tickLblPos val="nextTo"/>
        <c:crossAx val="216515328"/>
        <c:crosses val="max"/>
        <c:crossBetween val="between"/>
        <c:majorUnit val="10000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9.0706083392166764E-3"/>
          <c:y val="0.16463289243639789"/>
          <c:w val="0.22032468581717213"/>
          <c:h val="0.6992608015344236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span"/>
    <c:showDLblsOverMax val="0"/>
  </c:chart>
  <c:spPr>
    <a:noFill/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B-4AEE-B445-AC3411C271A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05B-4AEE-B445-AC3411C271A7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5B-4AEE-B445-AC3411C271A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05B-4AEE-B445-AC3411C271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'Ⅰ-1-1'!$B$34:$B$64</c:f>
              <c:strCache>
                <c:ptCount val="31"/>
                <c:pt idx="0">
                  <c:v>ノルウェー</c:v>
                </c:pt>
                <c:pt idx="1">
                  <c:v>大阪府</c:v>
                </c:pt>
                <c:pt idx="2">
                  <c:v>アラブ首長国連邦</c:v>
                </c:pt>
                <c:pt idx="3">
                  <c:v>香港</c:v>
                </c:pt>
                <c:pt idx="4">
                  <c:v>イスラエル</c:v>
                </c:pt>
                <c:pt idx="5">
                  <c:v>デンマーク</c:v>
                </c:pt>
                <c:pt idx="6">
                  <c:v>フィリピン</c:v>
                </c:pt>
                <c:pt idx="7">
                  <c:v>アイルランド</c:v>
                </c:pt>
                <c:pt idx="8">
                  <c:v>シンガポール</c:v>
                </c:pt>
                <c:pt idx="9">
                  <c:v>マレーシア</c:v>
                </c:pt>
                <c:pt idx="10">
                  <c:v>南アフリカ</c:v>
                </c:pt>
                <c:pt idx="11">
                  <c:v>ベネズエラ</c:v>
                </c:pt>
                <c:pt idx="12">
                  <c:v>パキスタン</c:v>
                </c:pt>
                <c:pt idx="13">
                  <c:v>コロンビア</c:v>
                </c:pt>
                <c:pt idx="14">
                  <c:v>エジプト</c:v>
                </c:pt>
                <c:pt idx="15">
                  <c:v>チリ</c:v>
                </c:pt>
                <c:pt idx="16">
                  <c:v>フィンランド</c:v>
                </c:pt>
                <c:pt idx="17">
                  <c:v>バングラデシュ</c:v>
                </c:pt>
                <c:pt idx="18">
                  <c:v>ベトナム</c:v>
                </c:pt>
                <c:pt idx="19">
                  <c:v>ポルトガル</c:v>
                </c:pt>
                <c:pt idx="20">
                  <c:v>チェコ</c:v>
                </c:pt>
                <c:pt idx="21">
                  <c:v>ギリシャ</c:v>
                </c:pt>
                <c:pt idx="22">
                  <c:v>ペルー</c:v>
                </c:pt>
                <c:pt idx="23">
                  <c:v>ニュージーランド</c:v>
                </c:pt>
                <c:pt idx="24">
                  <c:v>ルーマニア</c:v>
                </c:pt>
                <c:pt idx="25">
                  <c:v>大阪市</c:v>
                </c:pt>
                <c:pt idx="26">
                  <c:v>イラク</c:v>
                </c:pt>
                <c:pt idx="27">
                  <c:v>アルジェリア</c:v>
                </c:pt>
                <c:pt idx="28">
                  <c:v>カタール</c:v>
                </c:pt>
                <c:pt idx="29">
                  <c:v>カザフスタン</c:v>
                </c:pt>
                <c:pt idx="30">
                  <c:v>ハンガリー</c:v>
                </c:pt>
              </c:strCache>
            </c:strRef>
          </c:cat>
          <c:val>
            <c:numRef>
              <c:f>'Ⅰ-1-1'!$F$34:$F$64</c:f>
              <c:numCache>
                <c:formatCode>#,##0_);[Red]\(#,##0\)</c:formatCode>
                <c:ptCount val="31"/>
                <c:pt idx="0" formatCode="#,##0">
                  <c:v>371.06900000000002</c:v>
                </c:pt>
                <c:pt idx="1">
                  <c:v>359.53785051025102</c:v>
                </c:pt>
                <c:pt idx="2" formatCode="#,##0">
                  <c:v>348.74400000000003</c:v>
                </c:pt>
                <c:pt idx="3" formatCode="#,##0">
                  <c:v>320.91199999999998</c:v>
                </c:pt>
                <c:pt idx="4" formatCode="#,##0">
                  <c:v>317.74799999999999</c:v>
                </c:pt>
                <c:pt idx="5" formatCode="#,##0">
                  <c:v>306.89999999999998</c:v>
                </c:pt>
                <c:pt idx="6" formatCode="#,##0">
                  <c:v>304.90600000000001</c:v>
                </c:pt>
                <c:pt idx="7" formatCode="#,##0">
                  <c:v>304.81900000000002</c:v>
                </c:pt>
                <c:pt idx="8" formatCode="#,##0">
                  <c:v>296.94600000000003</c:v>
                </c:pt>
                <c:pt idx="9" formatCode="#,##0">
                  <c:v>296.53100000000001</c:v>
                </c:pt>
                <c:pt idx="10" formatCode="#,##0">
                  <c:v>295.44</c:v>
                </c:pt>
                <c:pt idx="11" formatCode="#,##0">
                  <c:v>291.37599999999998</c:v>
                </c:pt>
                <c:pt idx="12" formatCode="#,##0">
                  <c:v>282.50599999999997</c:v>
                </c:pt>
                <c:pt idx="13" formatCode="#,##0">
                  <c:v>282.46300000000002</c:v>
                </c:pt>
                <c:pt idx="14" formatCode="#,##0">
                  <c:v>270.14400000000001</c:v>
                </c:pt>
                <c:pt idx="15" formatCode="#,##0">
                  <c:v>247.04599999999999</c:v>
                </c:pt>
                <c:pt idx="16" formatCode="#,##0">
                  <c:v>238.50299999999999</c:v>
                </c:pt>
                <c:pt idx="17" formatCode="#,##0">
                  <c:v>220.83699999999999</c:v>
                </c:pt>
                <c:pt idx="18" formatCode="#,##0">
                  <c:v>205.27600000000001</c:v>
                </c:pt>
                <c:pt idx="19" formatCode="#,##0">
                  <c:v>204.83699999999999</c:v>
                </c:pt>
                <c:pt idx="20" formatCode="#,##0">
                  <c:v>195.30500000000001</c:v>
                </c:pt>
                <c:pt idx="21" formatCode="#,##0">
                  <c:v>192.691</c:v>
                </c:pt>
                <c:pt idx="22" formatCode="#,##0">
                  <c:v>192.21</c:v>
                </c:pt>
                <c:pt idx="23" formatCode="#,##0">
                  <c:v>187.517</c:v>
                </c:pt>
                <c:pt idx="24" formatCode="#,##0">
                  <c:v>186.691</c:v>
                </c:pt>
                <c:pt idx="25" formatCode="0">
                  <c:v>185</c:v>
                </c:pt>
                <c:pt idx="26" formatCode="#,##0">
                  <c:v>160.02099999999999</c:v>
                </c:pt>
                <c:pt idx="27" formatCode="#,##0">
                  <c:v>159.04900000000001</c:v>
                </c:pt>
                <c:pt idx="28" formatCode="#,##0">
                  <c:v>152.452</c:v>
                </c:pt>
                <c:pt idx="29" formatCode="#,##0">
                  <c:v>135.005</c:v>
                </c:pt>
                <c:pt idx="30" formatCode="#,##0">
                  <c:v>125.81699999999999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5B-4AEE-B445-AC3411C27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3401344"/>
        <c:axId val="253416960"/>
      </c:barChart>
      <c:catAx>
        <c:axId val="253401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416960"/>
        <c:crosses val="autoZero"/>
        <c:auto val="1"/>
        <c:lblAlgn val="ctr"/>
        <c:lblOffset val="100"/>
        <c:noMultiLvlLbl val="0"/>
      </c:catAx>
      <c:valAx>
        <c:axId val="253416960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40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21614793828363E-2"/>
          <c:y val="0.10920779599512766"/>
          <c:w val="0.86261775719593492"/>
          <c:h val="0.59053702786713624"/>
        </c:manualLayout>
      </c:layout>
      <c:lineChart>
        <c:grouping val="standard"/>
        <c:varyColors val="0"/>
        <c:ser>
          <c:idx val="1"/>
          <c:order val="0"/>
          <c:tx>
            <c:strRef>
              <c:f>'Ⅰ-6(1)-3'!$D$4</c:f>
              <c:strCache>
                <c:ptCount val="1"/>
                <c:pt idx="0">
                  <c:v>住宅用（年計、左軸）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0-EB1E-4466-A393-92047576011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EB1E-4466-A393-92047576011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2-EB1E-4466-A393-920475760115}"/>
              </c:ext>
            </c:extLst>
          </c:dPt>
          <c:dPt>
            <c:idx val="14"/>
            <c:marker>
              <c:spPr>
                <a:solidFill>
                  <a:schemeClr val="accent3">
                    <a:lumMod val="60000"/>
                    <a:lumOff val="40000"/>
                  </a:schemeClr>
                </a:solidFill>
                <a:ln w="19050">
                  <a:solidFill>
                    <a:schemeClr val="accent3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B1E-4466-A393-920475760115}"/>
              </c:ext>
            </c:extLst>
          </c:dPt>
          <c:dLbls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1E-4466-A393-920475760115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('Ⅰ-6(1)-3'!$B$5:$B$19,'Ⅰ-6(1)-3'!$B$23:$C$41)</c:f>
              <c:multiLvlStrCache>
                <c:ptCount val="34"/>
                <c:lvl>
                  <c:pt idx="0">
                    <c:v>04</c:v>
                  </c:pt>
                  <c:pt idx="2">
                    <c:v>06</c:v>
                  </c:pt>
                  <c:pt idx="4">
                    <c:v>08</c:v>
                  </c:pt>
                  <c:pt idx="6">
                    <c:v>10</c:v>
                  </c:pt>
                  <c:pt idx="8">
                    <c:v>12</c:v>
                  </c:pt>
                  <c:pt idx="10">
                    <c:v>14</c:v>
                  </c:pt>
                  <c:pt idx="12">
                    <c:v>16</c:v>
                  </c:pt>
                  <c:pt idx="14">
                    <c:v>18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</c:lvl>
                <c:lvl>
                  <c:pt idx="15">
                    <c:v>14</c:v>
                  </c:pt>
                  <c:pt idx="19">
                    <c:v>15</c:v>
                  </c:pt>
                  <c:pt idx="23">
                    <c:v>16</c:v>
                  </c:pt>
                  <c:pt idx="27">
                    <c:v>17</c:v>
                  </c:pt>
                  <c:pt idx="31">
                    <c:v>18</c:v>
                  </c:pt>
                </c:lvl>
              </c:multiLvlStrCache>
            </c:multiLvlStrRef>
          </c:cat>
          <c:val>
            <c:numRef>
              <c:f>('Ⅰ-6(1)-3'!$D$5:$D$19,'Ⅰ-6(1)-3'!$D$23:$D$41)</c:f>
              <c:numCache>
                <c:formatCode>#,##0_);[Red]\(#,##0\)</c:formatCode>
                <c:ptCount val="34"/>
                <c:pt idx="0">
                  <c:v>2504209</c:v>
                </c:pt>
                <c:pt idx="1">
                  <c:v>2640797</c:v>
                </c:pt>
                <c:pt idx="2">
                  <c:v>2522723</c:v>
                </c:pt>
                <c:pt idx="3">
                  <c:v>2261056</c:v>
                </c:pt>
                <c:pt idx="4">
                  <c:v>1865183</c:v>
                </c:pt>
                <c:pt idx="5">
                  <c:v>1232277</c:v>
                </c:pt>
                <c:pt idx="6">
                  <c:v>1533847</c:v>
                </c:pt>
                <c:pt idx="7">
                  <c:v>1656931</c:v>
                </c:pt>
                <c:pt idx="8">
                  <c:v>1879075</c:v>
                </c:pt>
                <c:pt idx="9">
                  <c:v>1952210</c:v>
                </c:pt>
                <c:pt idx="10">
                  <c:v>1750881</c:v>
                </c:pt>
                <c:pt idx="11">
                  <c:v>1783317</c:v>
                </c:pt>
                <c:pt idx="12">
                  <c:v>1805529.3333333333</c:v>
                </c:pt>
                <c:pt idx="13">
                  <c:v>1932551</c:v>
                </c:pt>
                <c:pt idx="14">
                  <c:v>2254905.3333333335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1E-4466-A393-920475760115}"/>
            </c:ext>
          </c:extLst>
        </c:ser>
        <c:ser>
          <c:idx val="2"/>
          <c:order val="1"/>
          <c:tx>
            <c:strRef>
              <c:f>'Ⅰ-6(1)-3'!$E$4</c:f>
              <c:strCache>
                <c:ptCount val="1"/>
                <c:pt idx="0">
                  <c:v>産業用（年計、左軸）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 w="19050">
                <a:solidFill>
                  <a:srgbClr val="000000"/>
                </a:solidFill>
                <a:prstDash val="solid"/>
              </a:ln>
            </c:spPr>
          </c:marker>
          <c:dPt>
            <c:idx val="11"/>
            <c:marker>
              <c:spPr>
                <a:solidFill>
                  <a:schemeClr val="tx1"/>
                </a:solidFill>
                <a:ln w="19050"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B1E-4466-A393-920475760115}"/>
              </c:ext>
            </c:extLst>
          </c:dPt>
          <c:dPt>
            <c:idx val="12"/>
            <c:marker>
              <c:spPr>
                <a:solidFill>
                  <a:schemeClr val="tx1"/>
                </a:solidFill>
                <a:ln w="19050"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EB1E-4466-A393-920475760115}"/>
              </c:ext>
            </c:extLst>
          </c:dPt>
          <c:dPt>
            <c:idx val="13"/>
            <c:marker>
              <c:spPr>
                <a:solidFill>
                  <a:schemeClr val="tx1"/>
                </a:solidFill>
                <a:ln w="19050"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B1E-4466-A393-920475760115}"/>
              </c:ext>
            </c:extLst>
          </c:dPt>
          <c:dPt>
            <c:idx val="14"/>
            <c:marker>
              <c:spPr>
                <a:solidFill>
                  <a:schemeClr val="bg1"/>
                </a:solidFill>
                <a:ln w="19050"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EB1E-4466-A393-920475760115}"/>
              </c:ext>
            </c:extLst>
          </c:dPt>
          <c:dLbls>
            <c:dLbl>
              <c:idx val="14"/>
              <c:layout>
                <c:manualLayout>
                  <c:x val="-3.0363636363636363E-2"/>
                  <c:y val="-5.4773329390164258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B1E-4466-A393-9204757601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('Ⅰ-6(1)-3'!$B$5:$B$19,'Ⅰ-6(1)-3'!$B$23:$C$41)</c:f>
              <c:multiLvlStrCache>
                <c:ptCount val="34"/>
                <c:lvl>
                  <c:pt idx="0">
                    <c:v>04</c:v>
                  </c:pt>
                  <c:pt idx="2">
                    <c:v>06</c:v>
                  </c:pt>
                  <c:pt idx="4">
                    <c:v>08</c:v>
                  </c:pt>
                  <c:pt idx="6">
                    <c:v>10</c:v>
                  </c:pt>
                  <c:pt idx="8">
                    <c:v>12</c:v>
                  </c:pt>
                  <c:pt idx="10">
                    <c:v>14</c:v>
                  </c:pt>
                  <c:pt idx="12">
                    <c:v>16</c:v>
                  </c:pt>
                  <c:pt idx="14">
                    <c:v>18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</c:lvl>
                <c:lvl>
                  <c:pt idx="15">
                    <c:v>14</c:v>
                  </c:pt>
                  <c:pt idx="19">
                    <c:v>15</c:v>
                  </c:pt>
                  <c:pt idx="23">
                    <c:v>16</c:v>
                  </c:pt>
                  <c:pt idx="27">
                    <c:v>17</c:v>
                  </c:pt>
                  <c:pt idx="31">
                    <c:v>18</c:v>
                  </c:pt>
                </c:lvl>
              </c:multiLvlStrCache>
            </c:multiLvlStrRef>
          </c:cat>
          <c:val>
            <c:numRef>
              <c:f>('Ⅰ-6(1)-3'!$E$5:$E$19,'Ⅰ-6(1)-3'!$E$23:$E$41)</c:f>
              <c:numCache>
                <c:formatCode>#,##0_);[Red]\(#,##0\)</c:formatCode>
                <c:ptCount val="34"/>
                <c:pt idx="0">
                  <c:v>1283409</c:v>
                </c:pt>
                <c:pt idx="1">
                  <c:v>1872265</c:v>
                </c:pt>
                <c:pt idx="2">
                  <c:v>2778531</c:v>
                </c:pt>
                <c:pt idx="3">
                  <c:v>1501004</c:v>
                </c:pt>
                <c:pt idx="4">
                  <c:v>1511223</c:v>
                </c:pt>
                <c:pt idx="5">
                  <c:v>1403202</c:v>
                </c:pt>
                <c:pt idx="6">
                  <c:v>1667030</c:v>
                </c:pt>
                <c:pt idx="7">
                  <c:v>1166091</c:v>
                </c:pt>
                <c:pt idx="8">
                  <c:v>1006712</c:v>
                </c:pt>
                <c:pt idx="9">
                  <c:v>1097108</c:v>
                </c:pt>
                <c:pt idx="10">
                  <c:v>1201313</c:v>
                </c:pt>
                <c:pt idx="11">
                  <c:v>1411408</c:v>
                </c:pt>
                <c:pt idx="12">
                  <c:v>1238964</c:v>
                </c:pt>
                <c:pt idx="13">
                  <c:v>1556846</c:v>
                </c:pt>
                <c:pt idx="14">
                  <c:v>1049721.3333333333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B1E-4466-A393-920475760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38144"/>
        <c:axId val="153244032"/>
      </c:lineChart>
      <c:lineChart>
        <c:grouping val="standard"/>
        <c:varyColors val="0"/>
        <c:ser>
          <c:idx val="0"/>
          <c:order val="2"/>
          <c:tx>
            <c:strRef>
              <c:f>'Ⅰ-6(1)-3'!$F$22</c:f>
              <c:strCache>
                <c:ptCount val="1"/>
                <c:pt idx="0">
                  <c:v>住宅用（四半期、右軸）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33"/>
              <c:layout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B1E-4466-A393-9204757601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('Ⅰ-6(1)-3'!$B$5:$B$19,'Ⅰ-6(1)-3'!$B$23:$C$41)</c:f>
              <c:multiLvlStrCache>
                <c:ptCount val="34"/>
                <c:lvl>
                  <c:pt idx="0">
                    <c:v>04</c:v>
                  </c:pt>
                  <c:pt idx="2">
                    <c:v>06</c:v>
                  </c:pt>
                  <c:pt idx="4">
                    <c:v>08</c:v>
                  </c:pt>
                  <c:pt idx="6">
                    <c:v>10</c:v>
                  </c:pt>
                  <c:pt idx="8">
                    <c:v>12</c:v>
                  </c:pt>
                  <c:pt idx="10">
                    <c:v>14</c:v>
                  </c:pt>
                  <c:pt idx="12">
                    <c:v>16</c:v>
                  </c:pt>
                  <c:pt idx="14">
                    <c:v>18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</c:lvl>
                <c:lvl>
                  <c:pt idx="15">
                    <c:v>14</c:v>
                  </c:pt>
                  <c:pt idx="19">
                    <c:v>15</c:v>
                  </c:pt>
                  <c:pt idx="23">
                    <c:v>16</c:v>
                  </c:pt>
                  <c:pt idx="27">
                    <c:v>17</c:v>
                  </c:pt>
                  <c:pt idx="31">
                    <c:v>18</c:v>
                  </c:pt>
                </c:lvl>
              </c:multiLvlStrCache>
            </c:multiLvlStrRef>
          </c:cat>
          <c:val>
            <c:numRef>
              <c:f>('Ⅰ-6(1)-3'!$F$5:$F$19,'Ⅰ-6(1)-3'!$F$23:$F$41)</c:f>
              <c:numCache>
                <c:formatCode>#,##0_);[Red]\(#,##0\)</c:formatCode>
                <c:ptCount val="34"/>
                <c:pt idx="15">
                  <c:v>424734</c:v>
                </c:pt>
                <c:pt idx="16">
                  <c:v>475207</c:v>
                </c:pt>
                <c:pt idx="17">
                  <c:v>374350</c:v>
                </c:pt>
                <c:pt idx="18">
                  <c:v>476590</c:v>
                </c:pt>
                <c:pt idx="19">
                  <c:v>377533</c:v>
                </c:pt>
                <c:pt idx="20">
                  <c:v>444375</c:v>
                </c:pt>
                <c:pt idx="21">
                  <c:v>457668</c:v>
                </c:pt>
                <c:pt idx="22">
                  <c:v>503741</c:v>
                </c:pt>
                <c:pt idx="23">
                  <c:v>462192</c:v>
                </c:pt>
                <c:pt idx="24">
                  <c:v>479688</c:v>
                </c:pt>
                <c:pt idx="25">
                  <c:v>412267</c:v>
                </c:pt>
                <c:pt idx="26">
                  <c:v>398287</c:v>
                </c:pt>
                <c:pt idx="27">
                  <c:v>630596</c:v>
                </c:pt>
                <c:pt idx="28">
                  <c:v>458588</c:v>
                </c:pt>
                <c:pt idx="29">
                  <c:v>408189</c:v>
                </c:pt>
                <c:pt idx="30">
                  <c:v>435178</c:v>
                </c:pt>
                <c:pt idx="31">
                  <c:v>426048</c:v>
                </c:pt>
                <c:pt idx="32">
                  <c:v>725650</c:v>
                </c:pt>
                <c:pt idx="33">
                  <c:v>539481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1E-4466-A393-920475760115}"/>
            </c:ext>
          </c:extLst>
        </c:ser>
        <c:ser>
          <c:idx val="3"/>
          <c:order val="3"/>
          <c:tx>
            <c:strRef>
              <c:f>'Ⅰ-6(1)-3'!$G$22</c:f>
              <c:strCache>
                <c:ptCount val="1"/>
                <c:pt idx="0">
                  <c:v>産業用（四半期、右軸）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33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B1E-4466-A393-9204757601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('Ⅰ-6(1)-3'!$B$5:$B$19,'Ⅰ-6(1)-3'!$B$23:$C$41)</c:f>
              <c:multiLvlStrCache>
                <c:ptCount val="34"/>
                <c:lvl>
                  <c:pt idx="0">
                    <c:v>04</c:v>
                  </c:pt>
                  <c:pt idx="2">
                    <c:v>06</c:v>
                  </c:pt>
                  <c:pt idx="4">
                    <c:v>08</c:v>
                  </c:pt>
                  <c:pt idx="6">
                    <c:v>10</c:v>
                  </c:pt>
                  <c:pt idx="8">
                    <c:v>12</c:v>
                  </c:pt>
                  <c:pt idx="10">
                    <c:v>14</c:v>
                  </c:pt>
                  <c:pt idx="12">
                    <c:v>16</c:v>
                  </c:pt>
                  <c:pt idx="14">
                    <c:v>18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</c:lvl>
                <c:lvl>
                  <c:pt idx="15">
                    <c:v>14</c:v>
                  </c:pt>
                  <c:pt idx="19">
                    <c:v>15</c:v>
                  </c:pt>
                  <c:pt idx="23">
                    <c:v>16</c:v>
                  </c:pt>
                  <c:pt idx="27">
                    <c:v>17</c:v>
                  </c:pt>
                  <c:pt idx="31">
                    <c:v>18</c:v>
                  </c:pt>
                </c:lvl>
              </c:multiLvlStrCache>
            </c:multiLvlStrRef>
          </c:cat>
          <c:val>
            <c:numRef>
              <c:f>('Ⅰ-6(1)-3'!$G$5:$G$19,'Ⅰ-6(1)-3'!$G$23:$G$41)</c:f>
              <c:numCache>
                <c:formatCode>#,##0_);[Red]\(#,##0\)</c:formatCode>
                <c:ptCount val="34"/>
                <c:pt idx="15">
                  <c:v>135849</c:v>
                </c:pt>
                <c:pt idx="16">
                  <c:v>698823</c:v>
                </c:pt>
                <c:pt idx="17">
                  <c:v>182183</c:v>
                </c:pt>
                <c:pt idx="18">
                  <c:v>184458</c:v>
                </c:pt>
                <c:pt idx="19">
                  <c:v>178533</c:v>
                </c:pt>
                <c:pt idx="20">
                  <c:v>344288</c:v>
                </c:pt>
                <c:pt idx="21">
                  <c:v>516630</c:v>
                </c:pt>
                <c:pt idx="22">
                  <c:v>371957</c:v>
                </c:pt>
                <c:pt idx="23">
                  <c:v>264247</c:v>
                </c:pt>
                <c:pt idx="24">
                  <c:v>275663</c:v>
                </c:pt>
                <c:pt idx="25">
                  <c:v>389313</c:v>
                </c:pt>
                <c:pt idx="26">
                  <c:v>287960</c:v>
                </c:pt>
                <c:pt idx="27">
                  <c:v>418729</c:v>
                </c:pt>
                <c:pt idx="28">
                  <c:v>246540</c:v>
                </c:pt>
                <c:pt idx="29">
                  <c:v>352723</c:v>
                </c:pt>
                <c:pt idx="30">
                  <c:v>538854</c:v>
                </c:pt>
                <c:pt idx="31">
                  <c:v>228109</c:v>
                </c:pt>
                <c:pt idx="32">
                  <c:v>265177</c:v>
                </c:pt>
                <c:pt idx="33">
                  <c:v>294005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1E-4466-A393-920475760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45952"/>
        <c:axId val="153251840"/>
      </c:lineChart>
      <c:catAx>
        <c:axId val="15323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3244032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153244032"/>
        <c:scaling>
          <c:orientation val="minMax"/>
          <c:max val="3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3238144"/>
        <c:crosses val="autoZero"/>
        <c:crossBetween val="between"/>
        <c:majorUnit val="1000000"/>
        <c:dispUnits>
          <c:builtInUnit val="millions"/>
        </c:dispUnits>
      </c:valAx>
      <c:catAx>
        <c:axId val="153245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251840"/>
        <c:crosses val="autoZero"/>
        <c:auto val="1"/>
        <c:lblAlgn val="ctr"/>
        <c:lblOffset val="100"/>
        <c:noMultiLvlLbl val="0"/>
      </c:catAx>
      <c:valAx>
        <c:axId val="153251840"/>
        <c:scaling>
          <c:orientation val="minMax"/>
          <c:max val="75000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53245952"/>
        <c:crosses val="max"/>
        <c:crossBetween val="between"/>
        <c:majorUnit val="25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359993637158991"/>
          <c:y val="0.83442879499217537"/>
          <c:w val="0.63057774596357286"/>
          <c:h val="0.14679186228482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08448127658694E-2"/>
          <c:y val="9.4542217310555482E-2"/>
          <c:w val="0.86189896127665044"/>
          <c:h val="0.73586959524796247"/>
        </c:manualLayout>
      </c:layout>
      <c:lineChart>
        <c:grouping val="standard"/>
        <c:varyColors val="0"/>
        <c:ser>
          <c:idx val="1"/>
          <c:order val="0"/>
          <c:tx>
            <c:strRef>
              <c:f>'Ⅰ-6(1)-4'!$E$3</c:f>
              <c:strCache>
                <c:ptCount val="1"/>
                <c:pt idx="0">
                  <c:v>百貨店販売額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1"/>
              <c:layout>
                <c:manualLayout>
                  <c:x val="0"/>
                  <c:y val="-4.3956043956043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C9B-40D1-B6C8-3053AEBA7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'Ⅰ-6(1)-4'!$B$4:$C$45</c:f>
              <c:multiLvlStrCache>
                <c:ptCount val="42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  <c:pt idx="38">
                    <c:v>Ⅳ</c:v>
                  </c:pt>
                  <c:pt idx="39">
                    <c:v>Ⅰ</c:v>
                  </c:pt>
                  <c:pt idx="40">
                    <c:v>Ⅱ</c:v>
                  </c:pt>
                  <c:pt idx="41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  <c:pt idx="39">
                    <c:v>18</c:v>
                  </c:pt>
                </c:lvl>
              </c:multiLvlStrCache>
            </c:multiLvlStrRef>
          </c:cat>
          <c:val>
            <c:numRef>
              <c:f>'Ⅰ-6(1)-4'!$E$4:$E$45</c:f>
              <c:numCache>
                <c:formatCode>#,##0.0;[Red]\-#,##0.0</c:formatCode>
                <c:ptCount val="42"/>
                <c:pt idx="0">
                  <c:v>100</c:v>
                </c:pt>
                <c:pt idx="1">
                  <c:v>98.941601032584359</c:v>
                </c:pt>
                <c:pt idx="2">
                  <c:v>113.32824065537498</c:v>
                </c:pt>
                <c:pt idx="3">
                  <c:v>89.972341490398549</c:v>
                </c:pt>
                <c:pt idx="4">
                  <c:v>85.026473144904244</c:v>
                </c:pt>
                <c:pt idx="5">
                  <c:v>85.185575428706912</c:v>
                </c:pt>
                <c:pt idx="6">
                  <c:v>96.051112925743482</c:v>
                </c:pt>
                <c:pt idx="7">
                  <c:v>80.427784948502492</c:v>
                </c:pt>
                <c:pt idx="8">
                  <c:v>74.938229328556744</c:v>
                </c:pt>
                <c:pt idx="9">
                  <c:v>80.236546110686717</c:v>
                </c:pt>
                <c:pt idx="10">
                  <c:v>94.835497721465643</c:v>
                </c:pt>
                <c:pt idx="11">
                  <c:v>79.053662776914365</c:v>
                </c:pt>
                <c:pt idx="12">
                  <c:v>81.014298132392085</c:v>
                </c:pt>
                <c:pt idx="13">
                  <c:v>84.733793430445445</c:v>
                </c:pt>
                <c:pt idx="14">
                  <c:v>100.45969496615126</c:v>
                </c:pt>
                <c:pt idx="15">
                  <c:v>83.752543265811468</c:v>
                </c:pt>
                <c:pt idx="16">
                  <c:v>79.581171140320848</c:v>
                </c:pt>
                <c:pt idx="17">
                  <c:v>82.97523904854728</c:v>
                </c:pt>
                <c:pt idx="18">
                  <c:v>105.0480731238311</c:v>
                </c:pt>
                <c:pt idx="19">
                  <c:v>90.720965150277905</c:v>
                </c:pt>
                <c:pt idx="20">
                  <c:v>87.597924294708008</c:v>
                </c:pt>
                <c:pt idx="21">
                  <c:v>89.549298000684885</c:v>
                </c:pt>
                <c:pt idx="22">
                  <c:v>109.80744409029846</c:v>
                </c:pt>
                <c:pt idx="23">
                  <c:v>106.29929141532544</c:v>
                </c:pt>
                <c:pt idx="24">
                  <c:v>86.80105892579617</c:v>
                </c:pt>
                <c:pt idx="25">
                  <c:v>92.688143718884191</c:v>
                </c:pt>
                <c:pt idx="26">
                  <c:v>112.41840739667572</c:v>
                </c:pt>
                <c:pt idx="27">
                  <c:v>97.832579090166746</c:v>
                </c:pt>
                <c:pt idx="28">
                  <c:v>94.33659089113084</c:v>
                </c:pt>
                <c:pt idx="29">
                  <c:v>98.120801833364069</c:v>
                </c:pt>
                <c:pt idx="30">
                  <c:v>116.37179358849407</c:v>
                </c:pt>
                <c:pt idx="31">
                  <c:v>96.93227616363302</c:v>
                </c:pt>
                <c:pt idx="32">
                  <c:v>89.598819903590339</c:v>
                </c:pt>
                <c:pt idx="33">
                  <c:v>92.696046150198882</c:v>
                </c:pt>
                <c:pt idx="34">
                  <c:v>112.49479756605115</c:v>
                </c:pt>
                <c:pt idx="35">
                  <c:v>99.358849406000587</c:v>
                </c:pt>
                <c:pt idx="36">
                  <c:v>95.110502331217234</c:v>
                </c:pt>
                <c:pt idx="37">
                  <c:v>101.46669125200853</c:v>
                </c:pt>
                <c:pt idx="38">
                  <c:v>123.12040671179834</c:v>
                </c:pt>
                <c:pt idx="39">
                  <c:v>107.27813924083978</c:v>
                </c:pt>
                <c:pt idx="40">
                  <c:v>102.62782182651532</c:v>
                </c:pt>
                <c:pt idx="41">
                  <c:v>101.07420383004506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B-40D1-B6C8-3053AEBA7601}"/>
            </c:ext>
          </c:extLst>
        </c:ser>
        <c:ser>
          <c:idx val="0"/>
          <c:order val="1"/>
          <c:tx>
            <c:strRef>
              <c:f>'Ⅰ-6(1)-4'!$D$3</c:f>
              <c:strCache>
                <c:ptCount val="1"/>
                <c:pt idx="0">
                  <c:v>スーパー販売額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1"/>
              <c:layout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9B-40D1-B6C8-3053AEBA76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'Ⅰ-6(1)-4'!$B$4:$C$45</c:f>
              <c:multiLvlStrCache>
                <c:ptCount val="42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  <c:pt idx="38">
                    <c:v>Ⅳ</c:v>
                  </c:pt>
                  <c:pt idx="39">
                    <c:v>Ⅰ</c:v>
                  </c:pt>
                  <c:pt idx="40">
                    <c:v>Ⅱ</c:v>
                  </c:pt>
                  <c:pt idx="41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  <c:pt idx="39">
                    <c:v>18</c:v>
                  </c:pt>
                </c:lvl>
              </c:multiLvlStrCache>
            </c:multiLvlStrRef>
          </c:cat>
          <c:val>
            <c:numRef>
              <c:f>'Ⅰ-6(1)-4'!$D$4:$D$45</c:f>
              <c:numCache>
                <c:formatCode>#,##0.0;[Red]\-#,##0.0</c:formatCode>
                <c:ptCount val="42"/>
                <c:pt idx="0">
                  <c:v>100</c:v>
                </c:pt>
                <c:pt idx="1">
                  <c:v>101.72619491462231</c:v>
                </c:pt>
                <c:pt idx="2">
                  <c:v>112.40586086048768</c:v>
                </c:pt>
                <c:pt idx="3">
                  <c:v>99.280441428677975</c:v>
                </c:pt>
                <c:pt idx="4">
                  <c:v>103.00499589888898</c:v>
                </c:pt>
                <c:pt idx="5">
                  <c:v>104.52054283796886</c:v>
                </c:pt>
                <c:pt idx="6">
                  <c:v>110.46901797032291</c:v>
                </c:pt>
                <c:pt idx="7">
                  <c:v>97.35478338677207</c:v>
                </c:pt>
                <c:pt idx="8">
                  <c:v>100.34673029602568</c:v>
                </c:pt>
                <c:pt idx="9">
                  <c:v>103.25407630103412</c:v>
                </c:pt>
                <c:pt idx="10">
                  <c:v>108.89262911082973</c:v>
                </c:pt>
                <c:pt idx="11">
                  <c:v>97.906767316191065</c:v>
                </c:pt>
                <c:pt idx="12">
                  <c:v>103.09669609748833</c:v>
                </c:pt>
                <c:pt idx="13">
                  <c:v>105.22585126499857</c:v>
                </c:pt>
                <c:pt idx="14">
                  <c:v>114.46063217420826</c:v>
                </c:pt>
                <c:pt idx="15">
                  <c:v>103.21066107246976</c:v>
                </c:pt>
                <c:pt idx="16">
                  <c:v>106.87201201473037</c:v>
                </c:pt>
                <c:pt idx="17">
                  <c:v>110.12815415705701</c:v>
                </c:pt>
                <c:pt idx="18">
                  <c:v>119.56011256266312</c:v>
                </c:pt>
                <c:pt idx="19">
                  <c:v>105.84632723989749</c:v>
                </c:pt>
                <c:pt idx="20">
                  <c:v>111.676630642519</c:v>
                </c:pt>
                <c:pt idx="21">
                  <c:v>115.24210628836667</c:v>
                </c:pt>
                <c:pt idx="22">
                  <c:v>125.54236926525988</c:v>
                </c:pt>
                <c:pt idx="23">
                  <c:v>117.34050900231045</c:v>
                </c:pt>
                <c:pt idx="24">
                  <c:v>116.21171305963722</c:v>
                </c:pt>
                <c:pt idx="25">
                  <c:v>123.57421223700911</c:v>
                </c:pt>
                <c:pt idx="26">
                  <c:v>136.28402039922403</c:v>
                </c:pt>
                <c:pt idx="27">
                  <c:v>125.43564016170583</c:v>
                </c:pt>
                <c:pt idx="28">
                  <c:v>133.15993291044734</c:v>
                </c:pt>
                <c:pt idx="29">
                  <c:v>140.36261326499658</c:v>
                </c:pt>
                <c:pt idx="30">
                  <c:v>148.73027297663731</c:v>
                </c:pt>
                <c:pt idx="31">
                  <c:v>136.35556495237986</c:v>
                </c:pt>
                <c:pt idx="32">
                  <c:v>140.81471032630432</c:v>
                </c:pt>
                <c:pt idx="33">
                  <c:v>143.0520111681607</c:v>
                </c:pt>
                <c:pt idx="34">
                  <c:v>155.40160268901215</c:v>
                </c:pt>
                <c:pt idx="35">
                  <c:v>141.4638753374129</c:v>
                </c:pt>
                <c:pt idx="36">
                  <c:v>147.54013712293823</c:v>
                </c:pt>
                <c:pt idx="37">
                  <c:v>150.74152528783981</c:v>
                </c:pt>
                <c:pt idx="38">
                  <c:v>161.92030134222756</c:v>
                </c:pt>
                <c:pt idx="39">
                  <c:v>149.19009819283923</c:v>
                </c:pt>
                <c:pt idx="40">
                  <c:v>151.6399232942847</c:v>
                </c:pt>
                <c:pt idx="41">
                  <c:v>155.83051528563746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9B-40D1-B6C8-3053AEBA7601}"/>
            </c:ext>
          </c:extLst>
        </c:ser>
        <c:ser>
          <c:idx val="2"/>
          <c:order val="2"/>
          <c:tx>
            <c:strRef>
              <c:f>'Ⅰ-6(1)-4'!$F$3</c:f>
              <c:strCache>
                <c:ptCount val="1"/>
                <c:pt idx="0">
                  <c:v>消費者物価指数（3カ月平均）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41"/>
              <c:layout>
                <c:manualLayout>
                  <c:x val="0"/>
                  <c:y val="3.663003663003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9B-40D1-B6C8-3053AEBA7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'Ⅰ-6(1)-4'!$B$4:$C$45</c:f>
              <c:multiLvlStrCache>
                <c:ptCount val="42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  <c:pt idx="38">
                    <c:v>Ⅳ</c:v>
                  </c:pt>
                  <c:pt idx="39">
                    <c:v>Ⅰ</c:v>
                  </c:pt>
                  <c:pt idx="40">
                    <c:v>Ⅱ</c:v>
                  </c:pt>
                  <c:pt idx="41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  <c:pt idx="39">
                    <c:v>18</c:v>
                  </c:pt>
                </c:lvl>
              </c:multiLvlStrCache>
            </c:multiLvlStrRef>
          </c:cat>
          <c:val>
            <c:numRef>
              <c:f>'Ⅰ-6(1)-4'!$F$4:$F$45</c:f>
              <c:numCache>
                <c:formatCode>#,##0.0;[Red]\-#,##0.0</c:formatCode>
                <c:ptCount val="42"/>
                <c:pt idx="0">
                  <c:v>100</c:v>
                </c:pt>
                <c:pt idx="1">
                  <c:v>100.40174087713424</c:v>
                </c:pt>
                <c:pt idx="2">
                  <c:v>100.43521928356212</c:v>
                </c:pt>
                <c:pt idx="3">
                  <c:v>99.73217274857717</c:v>
                </c:pt>
                <c:pt idx="4">
                  <c:v>99.799129561432878</c:v>
                </c:pt>
                <c:pt idx="5">
                  <c:v>99.062604620020082</c:v>
                </c:pt>
                <c:pt idx="6">
                  <c:v>98.593906930030144</c:v>
                </c:pt>
                <c:pt idx="7">
                  <c:v>97.455641111483104</c:v>
                </c:pt>
                <c:pt idx="8">
                  <c:v>97.422162705055243</c:v>
                </c:pt>
                <c:pt idx="9">
                  <c:v>96.886508202209569</c:v>
                </c:pt>
                <c:pt idx="10">
                  <c:v>97.221292266488106</c:v>
                </c:pt>
                <c:pt idx="11">
                  <c:v>96.551724137931032</c:v>
                </c:pt>
                <c:pt idx="12">
                  <c:v>96.685637763642447</c:v>
                </c:pt>
                <c:pt idx="13">
                  <c:v>96.752594576498154</c:v>
                </c:pt>
                <c:pt idx="14">
                  <c:v>97.020421827920998</c:v>
                </c:pt>
                <c:pt idx="15">
                  <c:v>97.020421827920998</c:v>
                </c:pt>
                <c:pt idx="16">
                  <c:v>97.020421827920998</c:v>
                </c:pt>
                <c:pt idx="17">
                  <c:v>96.551724137931032</c:v>
                </c:pt>
                <c:pt idx="18">
                  <c:v>96.518245731503157</c:v>
                </c:pt>
                <c:pt idx="19">
                  <c:v>96.083026447941094</c:v>
                </c:pt>
                <c:pt idx="20">
                  <c:v>96.719116170070308</c:v>
                </c:pt>
                <c:pt idx="21">
                  <c:v>97.355205892199535</c:v>
                </c:pt>
                <c:pt idx="22">
                  <c:v>97.957817207900916</c:v>
                </c:pt>
                <c:pt idx="23">
                  <c:v>97.689989956478072</c:v>
                </c:pt>
                <c:pt idx="24">
                  <c:v>99.866086374288585</c:v>
                </c:pt>
                <c:pt idx="25">
                  <c:v>100.10043521928358</c:v>
                </c:pt>
                <c:pt idx="26">
                  <c:v>99.933043187144293</c:v>
                </c:pt>
                <c:pt idx="27">
                  <c:v>99.866086374288571</c:v>
                </c:pt>
                <c:pt idx="28">
                  <c:v>100.63608972212923</c:v>
                </c:pt>
                <c:pt idx="29">
                  <c:v>100.56913290927353</c:v>
                </c:pt>
                <c:pt idx="30">
                  <c:v>100.6695681285571</c:v>
                </c:pt>
                <c:pt idx="31">
                  <c:v>100.53565450284567</c:v>
                </c:pt>
                <c:pt idx="32">
                  <c:v>100.3682624707064</c:v>
                </c:pt>
                <c:pt idx="33">
                  <c:v>100.03347840642785</c:v>
                </c:pt>
                <c:pt idx="34">
                  <c:v>100.53565450284567</c:v>
                </c:pt>
                <c:pt idx="35">
                  <c:v>100</c:v>
                </c:pt>
                <c:pt idx="36">
                  <c:v>100.20087043856711</c:v>
                </c:pt>
                <c:pt idx="37">
                  <c:v>100.13391362571143</c:v>
                </c:pt>
                <c:pt idx="38">
                  <c:v>100.70304653498494</c:v>
                </c:pt>
                <c:pt idx="39">
                  <c:v>100.97087378640779</c:v>
                </c:pt>
                <c:pt idx="40">
                  <c:v>100.73652494141278</c:v>
                </c:pt>
                <c:pt idx="41">
                  <c:v>100.90391697355206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9B-40D1-B6C8-3053AEBA7601}"/>
            </c:ext>
          </c:extLst>
        </c:ser>
        <c:ser>
          <c:idx val="3"/>
          <c:order val="3"/>
          <c:tx>
            <c:strRef>
              <c:f>'Ⅰ-6(1)-4'!$G$3</c:f>
              <c:strCache>
                <c:ptCount val="1"/>
                <c:pt idx="0">
                  <c:v>家計消費支出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41"/>
              <c:layout>
                <c:manualLayout>
                  <c:x val="-4.8359241384391807E-2"/>
                  <c:y val="4.4303793788515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C9B-40D1-B6C8-3053AEBA7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'Ⅰ-6(1)-4'!$B$4:$C$45</c:f>
              <c:multiLvlStrCache>
                <c:ptCount val="42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  <c:pt idx="38">
                    <c:v>Ⅳ</c:v>
                  </c:pt>
                  <c:pt idx="39">
                    <c:v>Ⅰ</c:v>
                  </c:pt>
                  <c:pt idx="40">
                    <c:v>Ⅱ</c:v>
                  </c:pt>
                  <c:pt idx="41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  <c:pt idx="39">
                    <c:v>18</c:v>
                  </c:pt>
                </c:lvl>
              </c:multiLvlStrCache>
            </c:multiLvlStrRef>
          </c:cat>
          <c:val>
            <c:numRef>
              <c:f>'Ⅰ-6(1)-4'!$G$4:$G$45</c:f>
              <c:numCache>
                <c:formatCode>#,##0.0;[Red]\-#,##0.0</c:formatCode>
                <c:ptCount val="42"/>
                <c:pt idx="0">
                  <c:v>100</c:v>
                </c:pt>
                <c:pt idx="1">
                  <c:v>99.074865059631463</c:v>
                </c:pt>
                <c:pt idx="2">
                  <c:v>106.39278504512329</c:v>
                </c:pt>
                <c:pt idx="3">
                  <c:v>99.771997308351274</c:v>
                </c:pt>
                <c:pt idx="4">
                  <c:v>92.625765377952334</c:v>
                </c:pt>
                <c:pt idx="5">
                  <c:v>94.323317600232897</c:v>
                </c:pt>
                <c:pt idx="6">
                  <c:v>100.86798512911801</c:v>
                </c:pt>
                <c:pt idx="7">
                  <c:v>94.210330395109196</c:v>
                </c:pt>
                <c:pt idx="8">
                  <c:v>87.710404367725019</c:v>
                </c:pt>
                <c:pt idx="9">
                  <c:v>85.280523248877287</c:v>
                </c:pt>
                <c:pt idx="10">
                  <c:v>99.77509938578865</c:v>
                </c:pt>
                <c:pt idx="11">
                  <c:v>94.118341868023293</c:v>
                </c:pt>
                <c:pt idx="12">
                  <c:v>89.344364002538924</c:v>
                </c:pt>
                <c:pt idx="13">
                  <c:v>93.331130062948304</c:v>
                </c:pt>
                <c:pt idx="14">
                  <c:v>101.23152474264687</c:v>
                </c:pt>
                <c:pt idx="15">
                  <c:v>96.77610636784911</c:v>
                </c:pt>
                <c:pt idx="16">
                  <c:v>96.536649851816151</c:v>
                </c:pt>
                <c:pt idx="17">
                  <c:v>103.40966034638275</c:v>
                </c:pt>
                <c:pt idx="18">
                  <c:v>99.360136873201384</c:v>
                </c:pt>
                <c:pt idx="19">
                  <c:v>92.884192290621698</c:v>
                </c:pt>
                <c:pt idx="20">
                  <c:v>98.981683425838867</c:v>
                </c:pt>
                <c:pt idx="21">
                  <c:v>97.851811374602093</c:v>
                </c:pt>
                <c:pt idx="22">
                  <c:v>100.87669480807683</c:v>
                </c:pt>
                <c:pt idx="23">
                  <c:v>94.0425795921484</c:v>
                </c:pt>
                <c:pt idx="24">
                  <c:v>92.459088371027548</c:v>
                </c:pt>
                <c:pt idx="25">
                  <c:v>96.896490834554271</c:v>
                </c:pt>
                <c:pt idx="26">
                  <c:v>99.114834134305639</c:v>
                </c:pt>
                <c:pt idx="27">
                  <c:v>95.305125109169254</c:v>
                </c:pt>
                <c:pt idx="28">
                  <c:v>91.461173921550838</c:v>
                </c:pt>
                <c:pt idx="29">
                  <c:v>93.170418589556974</c:v>
                </c:pt>
                <c:pt idx="30">
                  <c:v>92.579711459074048</c:v>
                </c:pt>
                <c:pt idx="31">
                  <c:v>83.606952471401229</c:v>
                </c:pt>
                <c:pt idx="32">
                  <c:v>83.429298882774873</c:v>
                </c:pt>
                <c:pt idx="33">
                  <c:v>95.208960708609922</c:v>
                </c:pt>
                <c:pt idx="34">
                  <c:v>97.741091072221138</c:v>
                </c:pt>
                <c:pt idx="35">
                  <c:v>94.076463822618422</c:v>
                </c:pt>
                <c:pt idx="36">
                  <c:v>91.708385631177308</c:v>
                </c:pt>
                <c:pt idx="37">
                  <c:v>88.416604227415675</c:v>
                </c:pt>
                <c:pt idx="38">
                  <c:v>99.213384748278344</c:v>
                </c:pt>
                <c:pt idx="39">
                  <c:v>91.887351637181027</c:v>
                </c:pt>
                <c:pt idx="40">
                  <c:v>96.944334413492612</c:v>
                </c:pt>
                <c:pt idx="41">
                  <c:v>93.480984265308749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9B-40D1-B6C8-3053AEBA7601}"/>
            </c:ext>
          </c:extLst>
        </c:ser>
        <c:ser>
          <c:idx val="4"/>
          <c:order val="4"/>
          <c:tx>
            <c:strRef>
              <c:f>'Ⅰ-6(1)-4'!$H$3</c:f>
              <c:strCache>
                <c:ptCount val="1"/>
                <c:pt idx="0">
                  <c:v>世帯数(3カ月平均)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41"/>
              <c:layout>
                <c:manualLayout>
                  <c:x val="-6.1612216654736339E-2"/>
                  <c:y val="-3.6080586080586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C9B-40D1-B6C8-3053AEBA7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'Ⅰ-6(1)-4'!$B$4:$C$45</c:f>
              <c:multiLvlStrCache>
                <c:ptCount val="42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  <c:pt idx="38">
                    <c:v>Ⅳ</c:v>
                  </c:pt>
                  <c:pt idx="39">
                    <c:v>Ⅰ</c:v>
                  </c:pt>
                  <c:pt idx="40">
                    <c:v>Ⅱ</c:v>
                  </c:pt>
                  <c:pt idx="41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  <c:pt idx="39">
                    <c:v>18</c:v>
                  </c:pt>
                </c:lvl>
              </c:multiLvlStrCache>
            </c:multiLvlStrRef>
          </c:cat>
          <c:val>
            <c:numRef>
              <c:f>'Ⅰ-6(1)-4'!$H$4:$H$45</c:f>
              <c:numCache>
                <c:formatCode>#,##0.0;[Red]\-#,##0.0</c:formatCode>
                <c:ptCount val="42"/>
                <c:pt idx="0">
                  <c:v>100</c:v>
                </c:pt>
                <c:pt idx="1">
                  <c:v>100.37045677372156</c:v>
                </c:pt>
                <c:pt idx="2">
                  <c:v>100.55901043877564</c:v>
                </c:pt>
                <c:pt idx="3">
                  <c:v>100.6824094342299</c:v>
                </c:pt>
                <c:pt idx="4">
                  <c:v>101.25825409385909</c:v>
                </c:pt>
                <c:pt idx="5">
                  <c:v>101.62416458880077</c:v>
                </c:pt>
                <c:pt idx="6">
                  <c:v>101.83056564540792</c:v>
                </c:pt>
                <c:pt idx="7">
                  <c:v>101.9174645169436</c:v>
                </c:pt>
                <c:pt idx="8">
                  <c:v>102.36796177592716</c:v>
                </c:pt>
                <c:pt idx="9">
                  <c:v>102.64660969703077</c:v>
                </c:pt>
                <c:pt idx="10">
                  <c:v>102.72961175818367</c:v>
                </c:pt>
                <c:pt idx="11">
                  <c:v>102.65357199824798</c:v>
                </c:pt>
                <c:pt idx="12">
                  <c:v>103.03577116058963</c:v>
                </c:pt>
                <c:pt idx="13">
                  <c:v>103.23328748952407</c:v>
                </c:pt>
                <c:pt idx="14">
                  <c:v>103.26472175994503</c:v>
                </c:pt>
                <c:pt idx="15">
                  <c:v>103.23032591363317</c:v>
                </c:pt>
                <c:pt idx="16">
                  <c:v>103.60234141150784</c:v>
                </c:pt>
                <c:pt idx="17">
                  <c:v>103.80136450712362</c:v>
                </c:pt>
                <c:pt idx="18">
                  <c:v>103.82167987858577</c:v>
                </c:pt>
                <c:pt idx="19">
                  <c:v>103.76967044934379</c:v>
                </c:pt>
                <c:pt idx="20">
                  <c:v>104.13698379602327</c:v>
                </c:pt>
                <c:pt idx="21">
                  <c:v>104.32938231398833</c:v>
                </c:pt>
                <c:pt idx="22">
                  <c:v>104.3425275543462</c:v>
                </c:pt>
                <c:pt idx="23">
                  <c:v>104.2313125860221</c:v>
                </c:pt>
                <c:pt idx="24">
                  <c:v>104.63411288592062</c:v>
                </c:pt>
                <c:pt idx="25">
                  <c:v>104.82747261711343</c:v>
                </c:pt>
                <c:pt idx="26">
                  <c:v>104.83305804532874</c:v>
                </c:pt>
                <c:pt idx="27">
                  <c:v>104.78886821558817</c:v>
                </c:pt>
                <c:pt idx="28">
                  <c:v>105.33798075599159</c:v>
                </c:pt>
                <c:pt idx="29">
                  <c:v>105.52752161300931</c:v>
                </c:pt>
                <c:pt idx="30">
                  <c:v>105.70383929346153</c:v>
                </c:pt>
                <c:pt idx="31">
                  <c:v>105.83253795103631</c:v>
                </c:pt>
                <c:pt idx="32">
                  <c:v>106.56960664556846</c:v>
                </c:pt>
                <c:pt idx="33">
                  <c:v>106.94105061125367</c:v>
                </c:pt>
                <c:pt idx="34">
                  <c:v>107.16467556975265</c:v>
                </c:pt>
                <c:pt idx="35">
                  <c:v>107.22707649334866</c:v>
                </c:pt>
                <c:pt idx="36">
                  <c:v>108.01254357283476</c:v>
                </c:pt>
                <c:pt idx="37">
                  <c:v>108.42729409124044</c:v>
                </c:pt>
                <c:pt idx="38">
                  <c:v>108.68975725988763</c:v>
                </c:pt>
                <c:pt idx="39">
                  <c:v>108.78829460509982</c:v>
                </c:pt>
                <c:pt idx="40">
                  <c:v>109.60800165848251</c:v>
                </c:pt>
                <c:pt idx="41">
                  <c:v>110.03145505340967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9B-40D1-B6C8-3053AEBA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403456"/>
        <c:axId val="228425728"/>
      </c:lineChart>
      <c:catAx>
        <c:axId val="2284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4257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228425728"/>
        <c:scaling>
          <c:orientation val="minMax"/>
          <c:max val="17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40345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786838895632412E-2"/>
          <c:y val="0.10217781680167677"/>
          <c:w val="0.49619746878395288"/>
          <c:h val="0.28481079703166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99694175396211E-2"/>
          <c:y val="0.18026037052236465"/>
          <c:w val="0.60588198512112723"/>
          <c:h val="0.67618247670331999"/>
        </c:manualLayout>
      </c:layout>
      <c:lineChart>
        <c:grouping val="standard"/>
        <c:varyColors val="0"/>
        <c:ser>
          <c:idx val="2"/>
          <c:order val="0"/>
          <c:tx>
            <c:strRef>
              <c:f>'Ⅰ-6(1)-5'!$F$4</c:f>
              <c:strCache>
                <c:ptCount val="1"/>
                <c:pt idx="0">
                  <c:v>有効求人数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41"/>
              <c:layout>
                <c:manualLayout>
                  <c:x val="-5.9559261465157831E-2"/>
                  <c:y val="5.8451047247929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E3-46E8-AD30-4FE357F93F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'Ⅰ-6(1)-5'!$B$5:$C$46</c:f>
              <c:multiLvlStrCache>
                <c:ptCount val="42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  <c:pt idx="38">
                    <c:v>Ⅳ</c:v>
                  </c:pt>
                  <c:pt idx="39">
                    <c:v>Ⅰ</c:v>
                  </c:pt>
                  <c:pt idx="40">
                    <c:v>Ⅱ</c:v>
                  </c:pt>
                  <c:pt idx="41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  <c:pt idx="39">
                    <c:v>18</c:v>
                  </c:pt>
                </c:lvl>
              </c:multiLvlStrCache>
            </c:multiLvlStrRef>
          </c:cat>
          <c:val>
            <c:numRef>
              <c:f>'Ⅰ-6(1)-5'!$F$5:$F$46</c:f>
              <c:numCache>
                <c:formatCode>#,##0.0;[Red]\-#,##0.0</c:formatCode>
                <c:ptCount val="42"/>
                <c:pt idx="0">
                  <c:v>100</c:v>
                </c:pt>
                <c:pt idx="1">
                  <c:v>93.980673245664022</c:v>
                </c:pt>
                <c:pt idx="2">
                  <c:v>88.388677439205054</c:v>
                </c:pt>
                <c:pt idx="3">
                  <c:v>79.883082252660856</c:v>
                </c:pt>
                <c:pt idx="4">
                  <c:v>68.436766415206137</c:v>
                </c:pt>
                <c:pt idx="5">
                  <c:v>65.312578344007107</c:v>
                </c:pt>
                <c:pt idx="6">
                  <c:v>65.528864781092594</c:v>
                </c:pt>
                <c:pt idx="7">
                  <c:v>67.432823574993733</c:v>
                </c:pt>
                <c:pt idx="8">
                  <c:v>71.805957563188002</c:v>
                </c:pt>
                <c:pt idx="9">
                  <c:v>75.926795359755687</c:v>
                </c:pt>
                <c:pt idx="10">
                  <c:v>81.887777195341528</c:v>
                </c:pt>
                <c:pt idx="11">
                  <c:v>86.970394511931076</c:v>
                </c:pt>
                <c:pt idx="12">
                  <c:v>87.695603619208256</c:v>
                </c:pt>
                <c:pt idx="13">
                  <c:v>89.918180367846489</c:v>
                </c:pt>
                <c:pt idx="14">
                  <c:v>93.740000455819683</c:v>
                </c:pt>
                <c:pt idx="15">
                  <c:v>95.214349203455129</c:v>
                </c:pt>
                <c:pt idx="16">
                  <c:v>99.550105978075081</c:v>
                </c:pt>
                <c:pt idx="17">
                  <c:v>104.3722223488388</c:v>
                </c:pt>
                <c:pt idx="18">
                  <c:v>107.21927205597468</c:v>
                </c:pt>
                <c:pt idx="19">
                  <c:v>112.25972605237369</c:v>
                </c:pt>
                <c:pt idx="20">
                  <c:v>116.45395081705678</c:v>
                </c:pt>
                <c:pt idx="21">
                  <c:v>118.59994985983546</c:v>
                </c:pt>
                <c:pt idx="22">
                  <c:v>122.01062059849124</c:v>
                </c:pt>
                <c:pt idx="23">
                  <c:v>124.60263919593409</c:v>
                </c:pt>
                <c:pt idx="24">
                  <c:v>124.43740456275498</c:v>
                </c:pt>
                <c:pt idx="25">
                  <c:v>123.92460742530255</c:v>
                </c:pt>
                <c:pt idx="26">
                  <c:v>121.84082776853478</c:v>
                </c:pt>
                <c:pt idx="27">
                  <c:v>123.79697791553663</c:v>
                </c:pt>
                <c:pt idx="28">
                  <c:v>125.09059416094995</c:v>
                </c:pt>
                <c:pt idx="29">
                  <c:v>126.99159012694578</c:v>
                </c:pt>
                <c:pt idx="30">
                  <c:v>130.81660095266315</c:v>
                </c:pt>
                <c:pt idx="31">
                  <c:v>133.44098274722523</c:v>
                </c:pt>
                <c:pt idx="32">
                  <c:v>134.68423091824874</c:v>
                </c:pt>
                <c:pt idx="33">
                  <c:v>137.35373886090662</c:v>
                </c:pt>
                <c:pt idx="34">
                  <c:v>138.98466166784422</c:v>
                </c:pt>
                <c:pt idx="35">
                  <c:v>142.61868404859038</c:v>
                </c:pt>
                <c:pt idx="36">
                  <c:v>147.41960480433943</c:v>
                </c:pt>
                <c:pt idx="37">
                  <c:v>150.63678008979647</c:v>
                </c:pt>
                <c:pt idx="38">
                  <c:v>155.17993481778609</c:v>
                </c:pt>
                <c:pt idx="39">
                  <c:v>155.80281240741164</c:v>
                </c:pt>
                <c:pt idx="40">
                  <c:v>157.53469927296763</c:v>
                </c:pt>
                <c:pt idx="41">
                  <c:v>160.08774528796411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E3-46E8-AD30-4FE357F93FC0}"/>
            </c:ext>
          </c:extLst>
        </c:ser>
        <c:ser>
          <c:idx val="1"/>
          <c:order val="1"/>
          <c:tx>
            <c:strRef>
              <c:f>'Ⅰ-6(1)-5'!$E$4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1"/>
              <c:layout>
                <c:manualLayout>
                  <c:x val="-5.3603335318642052E-2"/>
                  <c:y val="-6.169832765059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E3-46E8-AD30-4FE357F93F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'Ⅰ-6(1)-5'!$B$5:$C$46</c:f>
              <c:multiLvlStrCache>
                <c:ptCount val="42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  <c:pt idx="38">
                    <c:v>Ⅳ</c:v>
                  </c:pt>
                  <c:pt idx="39">
                    <c:v>Ⅰ</c:v>
                  </c:pt>
                  <c:pt idx="40">
                    <c:v>Ⅱ</c:v>
                  </c:pt>
                  <c:pt idx="41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  <c:pt idx="39">
                    <c:v>18</c:v>
                  </c:pt>
                </c:lvl>
              </c:multiLvlStrCache>
            </c:multiLvlStrRef>
          </c:cat>
          <c:val>
            <c:numRef>
              <c:f>'Ⅰ-6(1)-5'!$E$5:$E$46</c:f>
              <c:numCache>
                <c:formatCode>#,##0.0;[Red]\-#,##0.0</c:formatCode>
                <c:ptCount val="42"/>
                <c:pt idx="0">
                  <c:v>100</c:v>
                </c:pt>
                <c:pt idx="1">
                  <c:v>101.49127845187434</c:v>
                </c:pt>
                <c:pt idx="2">
                  <c:v>108.11780082218175</c:v>
                </c:pt>
                <c:pt idx="3">
                  <c:v>120.95455388275094</c:v>
                </c:pt>
                <c:pt idx="4">
                  <c:v>134.77403570023384</c:v>
                </c:pt>
                <c:pt idx="5">
                  <c:v>142.50177506229679</c:v>
                </c:pt>
                <c:pt idx="6">
                  <c:v>143.5532450852256</c:v>
                </c:pt>
                <c:pt idx="7">
                  <c:v>144.60426286298329</c:v>
                </c:pt>
                <c:pt idx="8">
                  <c:v>142.50132281712561</c:v>
                </c:pt>
                <c:pt idx="9">
                  <c:v>141.42791890339592</c:v>
                </c:pt>
                <c:pt idx="10">
                  <c:v>141.15634567811904</c:v>
                </c:pt>
                <c:pt idx="11">
                  <c:v>138.79291241367773</c:v>
                </c:pt>
                <c:pt idx="12">
                  <c:v>136.93983782488161</c:v>
                </c:pt>
                <c:pt idx="13">
                  <c:v>135.85444941411637</c:v>
                </c:pt>
                <c:pt idx="14">
                  <c:v>133.17738412348103</c:v>
                </c:pt>
                <c:pt idx="15">
                  <c:v>132.45537470773655</c:v>
                </c:pt>
                <c:pt idx="16">
                  <c:v>130.97223666894297</c:v>
                </c:pt>
                <c:pt idx="17">
                  <c:v>129.61889299427006</c:v>
                </c:pt>
                <c:pt idx="18">
                  <c:v>129.43030675789959</c:v>
                </c:pt>
                <c:pt idx="19">
                  <c:v>127.08880738425916</c:v>
                </c:pt>
                <c:pt idx="20">
                  <c:v>124.27335507125123</c:v>
                </c:pt>
                <c:pt idx="21">
                  <c:v>120.4421601038355</c:v>
                </c:pt>
                <c:pt idx="22">
                  <c:v>116.13769056480901</c:v>
                </c:pt>
                <c:pt idx="23">
                  <c:v>112.62849415925362</c:v>
                </c:pt>
                <c:pt idx="24">
                  <c:v>112.24973882841367</c:v>
                </c:pt>
                <c:pt idx="25">
                  <c:v>110.1241865239984</c:v>
                </c:pt>
                <c:pt idx="26">
                  <c:v>108.1813412687286</c:v>
                </c:pt>
                <c:pt idx="27">
                  <c:v>106.1204600237881</c:v>
                </c:pt>
                <c:pt idx="28">
                  <c:v>105.3165942320651</c:v>
                </c:pt>
                <c:pt idx="29">
                  <c:v>104.12741555452043</c:v>
                </c:pt>
                <c:pt idx="30">
                  <c:v>103.58472134913781</c:v>
                </c:pt>
                <c:pt idx="31">
                  <c:v>101.08471004300851</c:v>
                </c:pt>
                <c:pt idx="32">
                  <c:v>98.129966217285727</c:v>
                </c:pt>
                <c:pt idx="33">
                  <c:v>97.449563357287261</c:v>
                </c:pt>
                <c:pt idx="34">
                  <c:v>96.266489989553136</c:v>
                </c:pt>
                <c:pt idx="35">
                  <c:v>96.00825799682525</c:v>
                </c:pt>
                <c:pt idx="36">
                  <c:v>94.337212089417918</c:v>
                </c:pt>
                <c:pt idx="37">
                  <c:v>93.880444466554209</c:v>
                </c:pt>
                <c:pt idx="38">
                  <c:v>92.888218561046315</c:v>
                </c:pt>
                <c:pt idx="39">
                  <c:v>90.732365830163857</c:v>
                </c:pt>
                <c:pt idx="40">
                  <c:v>90.074801351308579</c:v>
                </c:pt>
                <c:pt idx="41">
                  <c:v>88.370967668992719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E3-46E8-AD30-4FE357F93FC0}"/>
            </c:ext>
          </c:extLst>
        </c:ser>
        <c:ser>
          <c:idx val="3"/>
          <c:order val="2"/>
          <c:tx>
            <c:strRef>
              <c:f>'Ⅰ-6(1)-5'!$G$4</c:f>
              <c:strCache>
                <c:ptCount val="1"/>
                <c:pt idx="0">
                  <c:v>有効求人倍率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41"/>
              <c:layout>
                <c:manualLayout>
                  <c:x val="-8.7353583482231489E-2"/>
                  <c:y val="-9.74184120798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E3-46E8-AD30-4FE357F93F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'Ⅰ-6(1)-5'!$B$5:$C$46</c:f>
              <c:multiLvlStrCache>
                <c:ptCount val="42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  <c:pt idx="38">
                    <c:v>Ⅳ</c:v>
                  </c:pt>
                  <c:pt idx="39">
                    <c:v>Ⅰ</c:v>
                  </c:pt>
                  <c:pt idx="40">
                    <c:v>Ⅱ</c:v>
                  </c:pt>
                  <c:pt idx="41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  <c:pt idx="39">
                    <c:v>18</c:v>
                  </c:pt>
                </c:lvl>
              </c:multiLvlStrCache>
            </c:multiLvlStrRef>
          </c:cat>
          <c:val>
            <c:numRef>
              <c:f>'Ⅰ-6(1)-5'!$G$5:$G$46</c:f>
              <c:numCache>
                <c:formatCode>#,##0.0;[Red]\-#,##0.0</c:formatCode>
                <c:ptCount val="42"/>
                <c:pt idx="0">
                  <c:v>100</c:v>
                </c:pt>
                <c:pt idx="1">
                  <c:v>92.617449664429557</c:v>
                </c:pt>
                <c:pt idx="2">
                  <c:v>81.879194630872504</c:v>
                </c:pt>
                <c:pt idx="3">
                  <c:v>66.107382550335586</c:v>
                </c:pt>
                <c:pt idx="4">
                  <c:v>51.00671140939599</c:v>
                </c:pt>
                <c:pt idx="5">
                  <c:v>45.973154362416118</c:v>
                </c:pt>
                <c:pt idx="6">
                  <c:v>45.302013422818796</c:v>
                </c:pt>
                <c:pt idx="7">
                  <c:v>46.308724832214772</c:v>
                </c:pt>
                <c:pt idx="8">
                  <c:v>50.335570469798661</c:v>
                </c:pt>
                <c:pt idx="9">
                  <c:v>53.69127516778525</c:v>
                </c:pt>
                <c:pt idx="10">
                  <c:v>58.053691275167793</c:v>
                </c:pt>
                <c:pt idx="11">
                  <c:v>62.416107382550344</c:v>
                </c:pt>
                <c:pt idx="12">
                  <c:v>64.093959731543634</c:v>
                </c:pt>
                <c:pt idx="13">
                  <c:v>65.771812080536918</c:v>
                </c:pt>
                <c:pt idx="14">
                  <c:v>70.134228187919476</c:v>
                </c:pt>
                <c:pt idx="15">
                  <c:v>71.812080536912759</c:v>
                </c:pt>
                <c:pt idx="16">
                  <c:v>75.838926174496663</c:v>
                </c:pt>
                <c:pt idx="17">
                  <c:v>80.536912751677875</c:v>
                </c:pt>
                <c:pt idx="18">
                  <c:v>82.885906040268466</c:v>
                </c:pt>
                <c:pt idx="19">
                  <c:v>88.590604026845654</c:v>
                </c:pt>
                <c:pt idx="20">
                  <c:v>93.624161073825519</c:v>
                </c:pt>
                <c:pt idx="21">
                  <c:v>98.322147651006716</c:v>
                </c:pt>
                <c:pt idx="22">
                  <c:v>105.03355704697989</c:v>
                </c:pt>
                <c:pt idx="23">
                  <c:v>110.40268456375841</c:v>
                </c:pt>
                <c:pt idx="24">
                  <c:v>111.07382550335574</c:v>
                </c:pt>
                <c:pt idx="25">
                  <c:v>112.41610738255036</c:v>
                </c:pt>
                <c:pt idx="26">
                  <c:v>112.41610738255036</c:v>
                </c:pt>
                <c:pt idx="27">
                  <c:v>116.44295302013423</c:v>
                </c:pt>
                <c:pt idx="28">
                  <c:v>118.79194630872485</c:v>
                </c:pt>
                <c:pt idx="29">
                  <c:v>121.47651006711413</c:v>
                </c:pt>
                <c:pt idx="30">
                  <c:v>125.83892617449666</c:v>
                </c:pt>
                <c:pt idx="31">
                  <c:v>132.21476510067117</c:v>
                </c:pt>
                <c:pt idx="32">
                  <c:v>137.24832214765101</c:v>
                </c:pt>
                <c:pt idx="33">
                  <c:v>140.93959731543629</c:v>
                </c:pt>
                <c:pt idx="34">
                  <c:v>144.29530201342286</c:v>
                </c:pt>
                <c:pt idx="35">
                  <c:v>147.98657718120808</c:v>
                </c:pt>
                <c:pt idx="36">
                  <c:v>156.04026845637586</c:v>
                </c:pt>
                <c:pt idx="37">
                  <c:v>160.06711409395976</c:v>
                </c:pt>
                <c:pt idx="38">
                  <c:v>166.77852348993289</c:v>
                </c:pt>
                <c:pt idx="39">
                  <c:v>171.47651006711411</c:v>
                </c:pt>
                <c:pt idx="40">
                  <c:v>174.49664429530205</c:v>
                </c:pt>
                <c:pt idx="41">
                  <c:v>181.20805369127518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E3-46E8-AD30-4FE357F93FC0}"/>
            </c:ext>
          </c:extLst>
        </c:ser>
        <c:ser>
          <c:idx val="4"/>
          <c:order val="3"/>
          <c:tx>
            <c:strRef>
              <c:f>'Ⅰ-6(1)-5'!$H$4</c:f>
              <c:strCache>
                <c:ptCount val="1"/>
                <c:pt idx="0">
                  <c:v>雇用保険受給者実人員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41"/>
              <c:layout>
                <c:manualLayout>
                  <c:x val="-6.1544570180663095E-2"/>
                  <c:y val="-3.2472804026627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7E3-46E8-AD30-4FE357F93F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'Ⅰ-6(1)-5'!$B$5:$C$46</c:f>
              <c:multiLvlStrCache>
                <c:ptCount val="42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  <c:pt idx="38">
                    <c:v>Ⅳ</c:v>
                  </c:pt>
                  <c:pt idx="39">
                    <c:v>Ⅰ</c:v>
                  </c:pt>
                  <c:pt idx="40">
                    <c:v>Ⅱ</c:v>
                  </c:pt>
                  <c:pt idx="41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  <c:pt idx="39">
                    <c:v>18</c:v>
                  </c:pt>
                </c:lvl>
              </c:multiLvlStrCache>
            </c:multiLvlStrRef>
          </c:cat>
          <c:val>
            <c:numRef>
              <c:f>'Ⅰ-6(1)-5'!$H$5:$H$46</c:f>
              <c:numCache>
                <c:formatCode>#,##0.0;[Red]\-#,##0.0</c:formatCode>
                <c:ptCount val="42"/>
                <c:pt idx="12">
                  <c:v>100</c:v>
                </c:pt>
                <c:pt idx="13">
                  <c:v>109.697933227345</c:v>
                </c:pt>
                <c:pt idx="14">
                  <c:v>101.42139810165436</c:v>
                </c:pt>
                <c:pt idx="15">
                  <c:v>93.803617245667354</c:v>
                </c:pt>
                <c:pt idx="16">
                  <c:v>97.854523131168449</c:v>
                </c:pt>
                <c:pt idx="17">
                  <c:v>105.47938736639961</c:v>
                </c:pt>
                <c:pt idx="18">
                  <c:v>98.431425018495503</c:v>
                </c:pt>
                <c:pt idx="19">
                  <c:v>90.291835224857948</c:v>
                </c:pt>
                <c:pt idx="20">
                  <c:v>92.408978576712997</c:v>
                </c:pt>
                <c:pt idx="21">
                  <c:v>97.65461442805649</c:v>
                </c:pt>
                <c:pt idx="22">
                  <c:v>88.248673833997074</c:v>
                </c:pt>
                <c:pt idx="23">
                  <c:v>77.178926159706592</c:v>
                </c:pt>
                <c:pt idx="24">
                  <c:v>79.216578255599813</c:v>
                </c:pt>
                <c:pt idx="25">
                  <c:v>87.443529726581559</c:v>
                </c:pt>
                <c:pt idx="26">
                  <c:v>80.266492468006746</c:v>
                </c:pt>
                <c:pt idx="27">
                  <c:v>72.930472697508236</c:v>
                </c:pt>
                <c:pt idx="28">
                  <c:v>72.570794440334339</c:v>
                </c:pt>
                <c:pt idx="29">
                  <c:v>81.408490610587293</c:v>
                </c:pt>
                <c:pt idx="30">
                  <c:v>76.477671614538252</c:v>
                </c:pt>
                <c:pt idx="31">
                  <c:v>69.729572321302086</c:v>
                </c:pt>
                <c:pt idx="32">
                  <c:v>67.046545672055288</c:v>
                </c:pt>
                <c:pt idx="33">
                  <c:v>73.863904673456219</c:v>
                </c:pt>
                <c:pt idx="34">
                  <c:v>68.205071699538806</c:v>
                </c:pt>
                <c:pt idx="35">
                  <c:v>63.297076925498594</c:v>
                </c:pt>
                <c:pt idx="36">
                  <c:v>63.504069007854689</c:v>
                </c:pt>
                <c:pt idx="37">
                  <c:v>70.088463536337741</c:v>
                </c:pt>
                <c:pt idx="38">
                  <c:v>66.945017236222824</c:v>
                </c:pt>
                <c:pt idx="39">
                  <c:v>59.486218892159492</c:v>
                </c:pt>
                <c:pt idx="40">
                  <c:v>61.171276110122939</c:v>
                </c:pt>
                <c:pt idx="41">
                  <c:v>67.521919123549878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E3-46E8-AD30-4FE357F9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9264"/>
        <c:axId val="202300800"/>
      </c:lineChart>
      <c:catAx>
        <c:axId val="20229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2300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2300800"/>
        <c:scaling>
          <c:orientation val="minMax"/>
          <c:max val="1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229926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130775567884269E-2"/>
          <c:y val="1.8339974916676577E-2"/>
          <c:w val="0.60481132532644255"/>
          <c:h val="0.101726811669242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247205526884722E-2"/>
          <c:y val="0.1502252516942845"/>
          <c:w val="0.79285367025168529"/>
          <c:h val="0.69563103119572745"/>
        </c:manualLayout>
      </c:layout>
      <c:lineChart>
        <c:grouping val="standard"/>
        <c:varyColors val="0"/>
        <c:ser>
          <c:idx val="2"/>
          <c:order val="0"/>
          <c:tx>
            <c:strRef>
              <c:f>'Ⅰ-6(1)-6'!$F$4</c:f>
              <c:strCache>
                <c:ptCount val="1"/>
                <c:pt idx="0">
                  <c:v>外国人入国者数(関西空港+大阪港)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triangle"/>
            <c:size val="4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19"/>
              <c:layout>
                <c:manualLayout>
                  <c:x val="-5.9734747086962386E-2"/>
                  <c:y val="-4.226705091258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D3-4303-848B-72ADF1A0B6EB}"/>
                </c:ext>
              </c:extLst>
            </c:dLbl>
            <c:dLbl>
              <c:idx val="3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D3-4303-848B-72ADF1A0B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'Ⅰ-6(1)-6'!$B$5:$C$24</c:f>
              <c:multiLvlStrCache>
                <c:ptCount val="20"/>
                <c:lvl>
                  <c:pt idx="0">
                    <c:v>上</c:v>
                  </c:pt>
                  <c:pt idx="1">
                    <c:v>下</c:v>
                  </c:pt>
                  <c:pt idx="2">
                    <c:v>上</c:v>
                  </c:pt>
                  <c:pt idx="3">
                    <c:v>下</c:v>
                  </c:pt>
                  <c:pt idx="4">
                    <c:v>上</c:v>
                  </c:pt>
                  <c:pt idx="5">
                    <c:v>下</c:v>
                  </c:pt>
                  <c:pt idx="6">
                    <c:v>上</c:v>
                  </c:pt>
                  <c:pt idx="7">
                    <c:v>下</c:v>
                  </c:pt>
                  <c:pt idx="8">
                    <c:v>上</c:v>
                  </c:pt>
                  <c:pt idx="9">
                    <c:v>下</c:v>
                  </c:pt>
                  <c:pt idx="10">
                    <c:v>上</c:v>
                  </c:pt>
                  <c:pt idx="11">
                    <c:v>下</c:v>
                  </c:pt>
                  <c:pt idx="12">
                    <c:v>上</c:v>
                  </c:pt>
                  <c:pt idx="13">
                    <c:v>下</c:v>
                  </c:pt>
                  <c:pt idx="14">
                    <c:v>上</c:v>
                  </c:pt>
                  <c:pt idx="15">
                    <c:v>下</c:v>
                  </c:pt>
                  <c:pt idx="16">
                    <c:v>上</c:v>
                  </c:pt>
                  <c:pt idx="17">
                    <c:v>下</c:v>
                  </c:pt>
                  <c:pt idx="18">
                    <c:v>上</c:v>
                  </c:pt>
                  <c:pt idx="19">
                    <c:v>下</c:v>
                  </c:pt>
                </c:lvl>
                <c:lvl>
                  <c:pt idx="0">
                    <c:v>2009</c:v>
                  </c:pt>
                  <c:pt idx="2">
                    <c:v>10</c:v>
                  </c:pt>
                  <c:pt idx="4">
                    <c:v>11</c:v>
                  </c:pt>
                  <c:pt idx="6">
                    <c:v>12</c:v>
                  </c:pt>
                  <c:pt idx="8">
                    <c:v>13</c:v>
                  </c:pt>
                  <c:pt idx="10">
                    <c:v>14</c:v>
                  </c:pt>
                  <c:pt idx="12">
                    <c:v>15</c:v>
                  </c:pt>
                  <c:pt idx="14">
                    <c:v>16</c:v>
                  </c:pt>
                  <c:pt idx="16">
                    <c:v>17</c:v>
                  </c:pt>
                  <c:pt idx="18">
                    <c:v>18</c:v>
                  </c:pt>
                </c:lvl>
              </c:multiLvlStrCache>
            </c:multiLvlStrRef>
          </c:cat>
          <c:val>
            <c:numRef>
              <c:f>'Ⅰ-6(1)-6'!$F$5:$F$24</c:f>
              <c:numCache>
                <c:formatCode>#,##0.0;[Red]\-#,##0.0</c:formatCode>
                <c:ptCount val="20"/>
                <c:pt idx="0">
                  <c:v>72.39402011537581</c:v>
                </c:pt>
                <c:pt idx="1">
                  <c:v>82.204091206084868</c:v>
                </c:pt>
                <c:pt idx="2">
                  <c:v>100</c:v>
                </c:pt>
                <c:pt idx="3">
                  <c:v>101.24143477022567</c:v>
                </c:pt>
                <c:pt idx="4">
                  <c:v>69.715246248610853</c:v>
                </c:pt>
                <c:pt idx="5">
                  <c:v>83.415928116291667</c:v>
                </c:pt>
                <c:pt idx="6">
                  <c:v>96.686491648377427</c:v>
                </c:pt>
                <c:pt idx="7">
                  <c:v>106.64343513880279</c:v>
                </c:pt>
                <c:pt idx="8">
                  <c:v>126.15523798354806</c:v>
                </c:pt>
                <c:pt idx="9">
                  <c:v>137.07193396884963</c:v>
                </c:pt>
                <c:pt idx="10">
                  <c:v>164.95110768594995</c:v>
                </c:pt>
                <c:pt idx="11">
                  <c:v>191.81836966051813</c:v>
                </c:pt>
                <c:pt idx="12">
                  <c:v>258.70383711124884</c:v>
                </c:pt>
                <c:pt idx="13">
                  <c:v>304.29649237436263</c:v>
                </c:pt>
                <c:pt idx="14">
                  <c:v>341.71622912094352</c:v>
                </c:pt>
                <c:pt idx="15">
                  <c:v>341.78972116582059</c:v>
                </c:pt>
                <c:pt idx="16">
                  <c:v>383.03852747854154</c:v>
                </c:pt>
                <c:pt idx="17">
                  <c:v>420.69292499455509</c:v>
                </c:pt>
                <c:pt idx="18">
                  <c:v>455.78314262259374</c:v>
                </c:pt>
                <c:pt idx="19">
                  <c:v>401.46246935504581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D3-4303-848B-72ADF1A0B6EB}"/>
            </c:ext>
          </c:extLst>
        </c:ser>
        <c:ser>
          <c:idx val="1"/>
          <c:order val="1"/>
          <c:tx>
            <c:strRef>
              <c:f>'Ⅰ-6(1)-6'!$G$4</c:f>
              <c:strCache>
                <c:ptCount val="1"/>
                <c:pt idx="0">
                  <c:v>輸入額(大阪港＋関西空港)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19"/>
              <c:layout>
                <c:manualLayout>
                  <c:x val="-5.9734747086962386E-2"/>
                  <c:y val="-5.379442843419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D3-4303-848B-72ADF1A0B6EB}"/>
                </c:ext>
              </c:extLst>
            </c:dLbl>
            <c:dLbl>
              <c:idx val="38"/>
              <c:layout>
                <c:manualLayout>
                  <c:x val="-6.415707986750413E-2"/>
                  <c:y val="-6.9164265129682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D3-4303-848B-72ADF1A0B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'Ⅰ-6(1)-6'!$B$5:$C$24</c:f>
              <c:multiLvlStrCache>
                <c:ptCount val="20"/>
                <c:lvl>
                  <c:pt idx="0">
                    <c:v>上</c:v>
                  </c:pt>
                  <c:pt idx="1">
                    <c:v>下</c:v>
                  </c:pt>
                  <c:pt idx="2">
                    <c:v>上</c:v>
                  </c:pt>
                  <c:pt idx="3">
                    <c:v>下</c:v>
                  </c:pt>
                  <c:pt idx="4">
                    <c:v>上</c:v>
                  </c:pt>
                  <c:pt idx="5">
                    <c:v>下</c:v>
                  </c:pt>
                  <c:pt idx="6">
                    <c:v>上</c:v>
                  </c:pt>
                  <c:pt idx="7">
                    <c:v>下</c:v>
                  </c:pt>
                  <c:pt idx="8">
                    <c:v>上</c:v>
                  </c:pt>
                  <c:pt idx="9">
                    <c:v>下</c:v>
                  </c:pt>
                  <c:pt idx="10">
                    <c:v>上</c:v>
                  </c:pt>
                  <c:pt idx="11">
                    <c:v>下</c:v>
                  </c:pt>
                  <c:pt idx="12">
                    <c:v>上</c:v>
                  </c:pt>
                  <c:pt idx="13">
                    <c:v>下</c:v>
                  </c:pt>
                  <c:pt idx="14">
                    <c:v>上</c:v>
                  </c:pt>
                  <c:pt idx="15">
                    <c:v>下</c:v>
                  </c:pt>
                  <c:pt idx="16">
                    <c:v>上</c:v>
                  </c:pt>
                  <c:pt idx="17">
                    <c:v>下</c:v>
                  </c:pt>
                  <c:pt idx="18">
                    <c:v>上</c:v>
                  </c:pt>
                  <c:pt idx="19">
                    <c:v>下</c:v>
                  </c:pt>
                </c:lvl>
                <c:lvl>
                  <c:pt idx="0">
                    <c:v>2009</c:v>
                  </c:pt>
                  <c:pt idx="2">
                    <c:v>10</c:v>
                  </c:pt>
                  <c:pt idx="4">
                    <c:v>11</c:v>
                  </c:pt>
                  <c:pt idx="6">
                    <c:v>12</c:v>
                  </c:pt>
                  <c:pt idx="8">
                    <c:v>13</c:v>
                  </c:pt>
                  <c:pt idx="10">
                    <c:v>14</c:v>
                  </c:pt>
                  <c:pt idx="12">
                    <c:v>15</c:v>
                  </c:pt>
                  <c:pt idx="14">
                    <c:v>16</c:v>
                  </c:pt>
                  <c:pt idx="16">
                    <c:v>17</c:v>
                  </c:pt>
                  <c:pt idx="18">
                    <c:v>18</c:v>
                  </c:pt>
                </c:lvl>
              </c:multiLvlStrCache>
            </c:multiLvlStrRef>
          </c:cat>
          <c:val>
            <c:numRef>
              <c:f>'Ⅰ-6(1)-6'!$G$5:$G$24</c:f>
              <c:numCache>
                <c:formatCode>#,##0.0;[Red]\-#,##0.0</c:formatCode>
                <c:ptCount val="20"/>
                <c:pt idx="0">
                  <c:v>83.600290314914602</c:v>
                </c:pt>
                <c:pt idx="1">
                  <c:v>96.398457220298923</c:v>
                </c:pt>
                <c:pt idx="2">
                  <c:v>100</c:v>
                </c:pt>
                <c:pt idx="3">
                  <c:v>107.65056874747098</c:v>
                </c:pt>
                <c:pt idx="4">
                  <c:v>111.42675007868048</c:v>
                </c:pt>
                <c:pt idx="5">
                  <c:v>117.54520113299891</c:v>
                </c:pt>
                <c:pt idx="6">
                  <c:v>108.82338961931492</c:v>
                </c:pt>
                <c:pt idx="7">
                  <c:v>119.5439101308344</c:v>
                </c:pt>
                <c:pt idx="8">
                  <c:v>122.42567103209521</c:v>
                </c:pt>
                <c:pt idx="9">
                  <c:v>141.62094634954687</c:v>
                </c:pt>
                <c:pt idx="10">
                  <c:v>134.99335230228721</c:v>
                </c:pt>
                <c:pt idx="11">
                  <c:v>145.31183161734953</c:v>
                </c:pt>
                <c:pt idx="12">
                  <c:v>138.74268592679181</c:v>
                </c:pt>
                <c:pt idx="13">
                  <c:v>147.30993044003262</c:v>
                </c:pt>
                <c:pt idx="14">
                  <c:v>125.16933966202718</c:v>
                </c:pt>
                <c:pt idx="15">
                  <c:v>128.32166507164743</c:v>
                </c:pt>
                <c:pt idx="16">
                  <c:v>131.1563461427296</c:v>
                </c:pt>
                <c:pt idx="17">
                  <c:v>148.1097737213619</c:v>
                </c:pt>
                <c:pt idx="18">
                  <c:v>140.430301940357</c:v>
                </c:pt>
                <c:pt idx="19">
                  <c:v>145.22053014586399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D3-4303-848B-72ADF1A0B6EB}"/>
            </c:ext>
          </c:extLst>
        </c:ser>
        <c:ser>
          <c:idx val="0"/>
          <c:order val="2"/>
          <c:tx>
            <c:strRef>
              <c:f>'Ⅰ-6(1)-6'!$D$4</c:f>
              <c:strCache>
                <c:ptCount val="1"/>
                <c:pt idx="0">
                  <c:v>輸出額（大阪港＋関西空港）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square"/>
            <c:size val="3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19"/>
              <c:layout>
                <c:manualLayout>
                  <c:x val="-5.7490326147042567E-2"/>
                  <c:y val="5.7636887608069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1D3-4303-848B-72ADF1A0B6EB}"/>
                </c:ext>
              </c:extLst>
            </c:dLbl>
            <c:dLbl>
              <c:idx val="38"/>
              <c:layout>
                <c:manualLayout>
                  <c:x val="-5.9701492537313432E-2"/>
                  <c:y val="4.9951969260326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D3-4303-848B-72ADF1A0B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'Ⅰ-6(1)-6'!$B$5:$C$24</c:f>
              <c:multiLvlStrCache>
                <c:ptCount val="20"/>
                <c:lvl>
                  <c:pt idx="0">
                    <c:v>上</c:v>
                  </c:pt>
                  <c:pt idx="1">
                    <c:v>下</c:v>
                  </c:pt>
                  <c:pt idx="2">
                    <c:v>上</c:v>
                  </c:pt>
                  <c:pt idx="3">
                    <c:v>下</c:v>
                  </c:pt>
                  <c:pt idx="4">
                    <c:v>上</c:v>
                  </c:pt>
                  <c:pt idx="5">
                    <c:v>下</c:v>
                  </c:pt>
                  <c:pt idx="6">
                    <c:v>上</c:v>
                  </c:pt>
                  <c:pt idx="7">
                    <c:v>下</c:v>
                  </c:pt>
                  <c:pt idx="8">
                    <c:v>上</c:v>
                  </c:pt>
                  <c:pt idx="9">
                    <c:v>下</c:v>
                  </c:pt>
                  <c:pt idx="10">
                    <c:v>上</c:v>
                  </c:pt>
                  <c:pt idx="11">
                    <c:v>下</c:v>
                  </c:pt>
                  <c:pt idx="12">
                    <c:v>上</c:v>
                  </c:pt>
                  <c:pt idx="13">
                    <c:v>下</c:v>
                  </c:pt>
                  <c:pt idx="14">
                    <c:v>上</c:v>
                  </c:pt>
                  <c:pt idx="15">
                    <c:v>下</c:v>
                  </c:pt>
                  <c:pt idx="16">
                    <c:v>上</c:v>
                  </c:pt>
                  <c:pt idx="17">
                    <c:v>下</c:v>
                  </c:pt>
                  <c:pt idx="18">
                    <c:v>上</c:v>
                  </c:pt>
                  <c:pt idx="19">
                    <c:v>下</c:v>
                  </c:pt>
                </c:lvl>
                <c:lvl>
                  <c:pt idx="0">
                    <c:v>2009</c:v>
                  </c:pt>
                  <c:pt idx="2">
                    <c:v>10</c:v>
                  </c:pt>
                  <c:pt idx="4">
                    <c:v>11</c:v>
                  </c:pt>
                  <c:pt idx="6">
                    <c:v>12</c:v>
                  </c:pt>
                  <c:pt idx="8">
                    <c:v>13</c:v>
                  </c:pt>
                  <c:pt idx="10">
                    <c:v>14</c:v>
                  </c:pt>
                  <c:pt idx="12">
                    <c:v>15</c:v>
                  </c:pt>
                  <c:pt idx="14">
                    <c:v>16</c:v>
                  </c:pt>
                  <c:pt idx="16">
                    <c:v>17</c:v>
                  </c:pt>
                  <c:pt idx="18">
                    <c:v>18</c:v>
                  </c:pt>
                </c:lvl>
              </c:multiLvlStrCache>
            </c:multiLvlStrRef>
          </c:cat>
          <c:val>
            <c:numRef>
              <c:f>'Ⅰ-6(1)-6'!$D$5:$D$24</c:f>
              <c:numCache>
                <c:formatCode>#,##0.0;[Red]\-#,##0.0</c:formatCode>
                <c:ptCount val="20"/>
                <c:pt idx="0">
                  <c:v>72.009967042567979</c:v>
                </c:pt>
                <c:pt idx="1">
                  <c:v>95.113557880891392</c:v>
                </c:pt>
                <c:pt idx="2">
                  <c:v>100</c:v>
                </c:pt>
                <c:pt idx="3">
                  <c:v>100.02554014751564</c:v>
                </c:pt>
                <c:pt idx="4">
                  <c:v>98.979591293789383</c:v>
                </c:pt>
                <c:pt idx="5">
                  <c:v>93.785363792797042</c:v>
                </c:pt>
                <c:pt idx="6">
                  <c:v>87.112707606813686</c:v>
                </c:pt>
                <c:pt idx="7">
                  <c:v>90.086219281321533</c:v>
                </c:pt>
                <c:pt idx="8">
                  <c:v>92.963396711918847</c:v>
                </c:pt>
                <c:pt idx="9">
                  <c:v>103.40170821019967</c:v>
                </c:pt>
                <c:pt idx="10">
                  <c:v>101.36751527354031</c:v>
                </c:pt>
                <c:pt idx="11">
                  <c:v>115.55762123322731</c:v>
                </c:pt>
                <c:pt idx="12">
                  <c:v>113.93973270107278</c:v>
                </c:pt>
                <c:pt idx="13">
                  <c:v>118.21882479139552</c:v>
                </c:pt>
                <c:pt idx="14">
                  <c:v>105.1151860652955</c:v>
                </c:pt>
                <c:pt idx="15">
                  <c:v>113.75086863105875</c:v>
                </c:pt>
                <c:pt idx="16">
                  <c:v>116.47243739205297</c:v>
                </c:pt>
                <c:pt idx="17">
                  <c:v>131.42962571977989</c:v>
                </c:pt>
                <c:pt idx="18">
                  <c:v>128.30271353425627</c:v>
                </c:pt>
                <c:pt idx="19">
                  <c:v>125.80313122208541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D3-4303-848B-72ADF1A0B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27360"/>
        <c:axId val="152128896"/>
      </c:lineChart>
      <c:lineChart>
        <c:grouping val="standard"/>
        <c:varyColors val="0"/>
        <c:ser>
          <c:idx val="3"/>
          <c:order val="3"/>
          <c:tx>
            <c:strRef>
              <c:f>'Ⅰ-6(1)-6'!$E$4</c:f>
              <c:strCache>
                <c:ptCount val="1"/>
                <c:pt idx="0">
                  <c:v>純輸出額(右軸)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9"/>
              <c:layout>
                <c:manualLayout>
                  <c:x val="-5.8629163891826958E-2"/>
                  <c:y val="4.4188280499519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1D3-4303-848B-72ADF1A0B6EB}"/>
                </c:ext>
              </c:extLst>
            </c:dLbl>
            <c:dLbl>
              <c:idx val="3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D3-4303-848B-72ADF1A0B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'Ⅰ-6(1)-6'!$B$5:$C$24</c:f>
              <c:multiLvlStrCache>
                <c:ptCount val="20"/>
                <c:lvl>
                  <c:pt idx="0">
                    <c:v>上</c:v>
                  </c:pt>
                  <c:pt idx="1">
                    <c:v>下</c:v>
                  </c:pt>
                  <c:pt idx="2">
                    <c:v>上</c:v>
                  </c:pt>
                  <c:pt idx="3">
                    <c:v>下</c:v>
                  </c:pt>
                  <c:pt idx="4">
                    <c:v>上</c:v>
                  </c:pt>
                  <c:pt idx="5">
                    <c:v>下</c:v>
                  </c:pt>
                  <c:pt idx="6">
                    <c:v>上</c:v>
                  </c:pt>
                  <c:pt idx="7">
                    <c:v>下</c:v>
                  </c:pt>
                  <c:pt idx="8">
                    <c:v>上</c:v>
                  </c:pt>
                  <c:pt idx="9">
                    <c:v>下</c:v>
                  </c:pt>
                  <c:pt idx="10">
                    <c:v>上</c:v>
                  </c:pt>
                  <c:pt idx="11">
                    <c:v>下</c:v>
                  </c:pt>
                  <c:pt idx="12">
                    <c:v>上</c:v>
                  </c:pt>
                  <c:pt idx="13">
                    <c:v>下</c:v>
                  </c:pt>
                  <c:pt idx="14">
                    <c:v>上</c:v>
                  </c:pt>
                  <c:pt idx="15">
                    <c:v>下</c:v>
                  </c:pt>
                  <c:pt idx="16">
                    <c:v>上</c:v>
                  </c:pt>
                  <c:pt idx="17">
                    <c:v>下</c:v>
                  </c:pt>
                  <c:pt idx="18">
                    <c:v>上</c:v>
                  </c:pt>
                  <c:pt idx="19">
                    <c:v>下</c:v>
                  </c:pt>
                </c:lvl>
                <c:lvl>
                  <c:pt idx="0">
                    <c:v>2009</c:v>
                  </c:pt>
                  <c:pt idx="2">
                    <c:v>10</c:v>
                  </c:pt>
                  <c:pt idx="4">
                    <c:v>11</c:v>
                  </c:pt>
                  <c:pt idx="6">
                    <c:v>12</c:v>
                  </c:pt>
                  <c:pt idx="8">
                    <c:v>13</c:v>
                  </c:pt>
                  <c:pt idx="10">
                    <c:v>14</c:v>
                  </c:pt>
                  <c:pt idx="12">
                    <c:v>15</c:v>
                  </c:pt>
                  <c:pt idx="14">
                    <c:v>16</c:v>
                  </c:pt>
                  <c:pt idx="16">
                    <c:v>17</c:v>
                  </c:pt>
                  <c:pt idx="18">
                    <c:v>18</c:v>
                  </c:pt>
                </c:lvl>
              </c:multiLvlStrCache>
            </c:multiLvlStrRef>
          </c:cat>
          <c:val>
            <c:numRef>
              <c:f>'Ⅰ-6(1)-6'!$E$5:$E$24</c:f>
              <c:numCache>
                <c:formatCode>#,##0.0;[Red]\-#,##0.0</c:formatCode>
                <c:ptCount val="20"/>
                <c:pt idx="0">
                  <c:v>103.506</c:v>
                </c:pt>
                <c:pt idx="1">
                  <c:v>573.404</c:v>
                </c:pt>
                <c:pt idx="2">
                  <c:v>644.928</c:v>
                </c:pt>
                <c:pt idx="3">
                  <c:v>407.66</c:v>
                </c:pt>
                <c:pt idx="4">
                  <c:v>250.76</c:v>
                </c:pt>
                <c:pt idx="5">
                  <c:v>-135</c:v>
                </c:pt>
                <c:pt idx="6">
                  <c:v>-114.226</c:v>
                </c:pt>
                <c:pt idx="7">
                  <c:v>-336.28</c:v>
                </c:pt>
                <c:pt idx="8">
                  <c:v>-317.86700000000002</c:v>
                </c:pt>
                <c:pt idx="9">
                  <c:v>-523.22699999999998</c:v>
                </c:pt>
                <c:pt idx="10">
                  <c:v>-393.31400000000002</c:v>
                </c:pt>
                <c:pt idx="11">
                  <c:v>-181.24100000000001</c:v>
                </c:pt>
                <c:pt idx="12">
                  <c:v>-37.5</c:v>
                </c:pt>
                <c:pt idx="13">
                  <c:v>-143.43</c:v>
                </c:pt>
                <c:pt idx="14">
                  <c:v>53.459000000000003</c:v>
                </c:pt>
                <c:pt idx="15">
                  <c:v>279.89699999999999</c:v>
                </c:pt>
                <c:pt idx="16">
                  <c:v>293.92700000000002</c:v>
                </c:pt>
                <c:pt idx="17">
                  <c:v>328.23</c:v>
                </c:pt>
                <c:pt idx="18">
                  <c:v>449.82400000000001</c:v>
                </c:pt>
                <c:pt idx="19">
                  <c:v>206.709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1D3-4303-848B-72ADF1A0B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55264"/>
        <c:axId val="152156800"/>
      </c:lineChart>
      <c:catAx>
        <c:axId val="1521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2128896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152128896"/>
        <c:scaling>
          <c:orientation val="minMax"/>
          <c:max val="50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2127360"/>
        <c:crosses val="autoZero"/>
        <c:crossBetween val="between"/>
        <c:majorUnit val="50"/>
      </c:valAx>
      <c:catAx>
        <c:axId val="1521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156800"/>
        <c:crosses val="autoZero"/>
        <c:auto val="1"/>
        <c:lblAlgn val="ctr"/>
        <c:lblOffset val="100"/>
        <c:noMultiLvlLbl val="0"/>
      </c:catAx>
      <c:valAx>
        <c:axId val="152156800"/>
        <c:scaling>
          <c:orientation val="minMax"/>
          <c:max val="800"/>
          <c:min val="-600"/>
        </c:scaling>
        <c:delete val="0"/>
        <c:axPos val="r"/>
        <c:numFmt formatCode="#,##0_ " sourceLinked="0"/>
        <c:majorTickMark val="out"/>
        <c:minorTickMark val="none"/>
        <c:tickLblPos val="nextTo"/>
        <c:crossAx val="152155264"/>
        <c:crosses val="max"/>
        <c:crossBetween val="between"/>
        <c:majorUnit val="2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22963903143947803"/>
          <c:y val="1.8857941264804591E-2"/>
          <c:w val="0.45083018851499285"/>
          <c:h val="0.21563024771157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08373909091749E-2"/>
          <c:y val="9.1091406366996919E-2"/>
          <c:w val="0.85502063618194513"/>
          <c:h val="0.7347369416660755"/>
        </c:manualLayout>
      </c:layout>
      <c:lineChart>
        <c:grouping val="standard"/>
        <c:varyColors val="0"/>
        <c:ser>
          <c:idx val="1"/>
          <c:order val="0"/>
          <c:tx>
            <c:strRef>
              <c:f>'Ⅰ-6(2)-1'!$F$4</c:f>
              <c:strCache>
                <c:ptCount val="1"/>
                <c:pt idx="0">
                  <c:v>輸入額（大阪港+
関西空港）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1"/>
              <c:layout>
                <c:manualLayout>
                  <c:x val="-6.3645356257073377E-2"/>
                  <c:y val="-5.2052052052052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D5-4EB2-AF2D-7F235C795ED1}"/>
                </c:ext>
              </c:extLst>
            </c:dLbl>
            <c:dLbl>
              <c:idx val="4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D5-4EB2-AF2D-7F235C795E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'Ⅰ-6(2)-1'!$B$5:$C$26</c:f>
              <c:multiLvlStrCache>
                <c:ptCount val="22"/>
                <c:lvl>
                  <c:pt idx="0">
                    <c:v>上</c:v>
                  </c:pt>
                  <c:pt idx="1">
                    <c:v>下</c:v>
                  </c:pt>
                  <c:pt idx="2">
                    <c:v>上</c:v>
                  </c:pt>
                  <c:pt idx="3">
                    <c:v>下</c:v>
                  </c:pt>
                  <c:pt idx="4">
                    <c:v>上</c:v>
                  </c:pt>
                  <c:pt idx="5">
                    <c:v>下</c:v>
                  </c:pt>
                  <c:pt idx="6">
                    <c:v>上</c:v>
                  </c:pt>
                  <c:pt idx="7">
                    <c:v>下</c:v>
                  </c:pt>
                  <c:pt idx="8">
                    <c:v>上</c:v>
                  </c:pt>
                  <c:pt idx="9">
                    <c:v>下</c:v>
                  </c:pt>
                  <c:pt idx="10">
                    <c:v>上</c:v>
                  </c:pt>
                  <c:pt idx="11">
                    <c:v>下</c:v>
                  </c:pt>
                  <c:pt idx="12">
                    <c:v>上</c:v>
                  </c:pt>
                  <c:pt idx="13">
                    <c:v>下</c:v>
                  </c:pt>
                  <c:pt idx="14">
                    <c:v>上</c:v>
                  </c:pt>
                  <c:pt idx="15">
                    <c:v>下</c:v>
                  </c:pt>
                  <c:pt idx="16">
                    <c:v>上</c:v>
                  </c:pt>
                  <c:pt idx="17">
                    <c:v>下</c:v>
                  </c:pt>
                  <c:pt idx="18">
                    <c:v>上</c:v>
                  </c:pt>
                  <c:pt idx="19">
                    <c:v>下</c:v>
                  </c:pt>
                  <c:pt idx="20">
                    <c:v>上</c:v>
                  </c:pt>
                  <c:pt idx="21">
                    <c:v>下</c:v>
                  </c:pt>
                </c:lvl>
                <c:lvl>
                  <c:pt idx="0">
                    <c:v>2008</c:v>
                  </c:pt>
                  <c:pt idx="2">
                    <c:v>09</c:v>
                  </c:pt>
                  <c:pt idx="4">
                    <c:v>2010</c:v>
                  </c:pt>
                  <c:pt idx="6">
                    <c:v>11</c:v>
                  </c:pt>
                  <c:pt idx="8">
                    <c:v>12</c:v>
                  </c:pt>
                  <c:pt idx="10">
                    <c:v>13</c:v>
                  </c:pt>
                  <c:pt idx="12">
                    <c:v>14</c:v>
                  </c:pt>
                  <c:pt idx="14">
                    <c:v>15</c:v>
                  </c:pt>
                  <c:pt idx="16">
                    <c:v>16</c:v>
                  </c:pt>
                  <c:pt idx="18">
                    <c:v>17</c:v>
                  </c:pt>
                  <c:pt idx="20">
                    <c:v>18</c:v>
                  </c:pt>
                </c:lvl>
              </c:multiLvlStrCache>
            </c:multiLvlStrRef>
          </c:cat>
          <c:val>
            <c:numRef>
              <c:f>'Ⅰ-6(2)-1'!$F$5:$F$26</c:f>
              <c:numCache>
                <c:formatCode>#,##0.0;[Red]\-#,##0.0</c:formatCode>
                <c:ptCount val="22"/>
                <c:pt idx="0">
                  <c:v>111.0851162223093</c:v>
                </c:pt>
                <c:pt idx="1">
                  <c:v>112.15337234172378</c:v>
                </c:pt>
                <c:pt idx="2">
                  <c:v>83.600290314914602</c:v>
                </c:pt>
                <c:pt idx="3">
                  <c:v>96.398457220298923</c:v>
                </c:pt>
                <c:pt idx="4">
                  <c:v>100</c:v>
                </c:pt>
                <c:pt idx="5">
                  <c:v>107.65056874747098</c:v>
                </c:pt>
                <c:pt idx="6">
                  <c:v>111.42675007868048</c:v>
                </c:pt>
                <c:pt idx="7">
                  <c:v>117.54520113299891</c:v>
                </c:pt>
                <c:pt idx="8">
                  <c:v>108.82338961931492</c:v>
                </c:pt>
                <c:pt idx="9">
                  <c:v>119.5439101308344</c:v>
                </c:pt>
                <c:pt idx="10">
                  <c:v>122.42567103209521</c:v>
                </c:pt>
                <c:pt idx="11">
                  <c:v>141.62094634954687</c:v>
                </c:pt>
                <c:pt idx="12">
                  <c:v>134.99335230228721</c:v>
                </c:pt>
                <c:pt idx="13">
                  <c:v>145.31183161734953</c:v>
                </c:pt>
                <c:pt idx="14">
                  <c:v>138.74268592679181</c:v>
                </c:pt>
                <c:pt idx="15">
                  <c:v>147.30993044003262</c:v>
                </c:pt>
                <c:pt idx="16">
                  <c:v>125.16933966202718</c:v>
                </c:pt>
                <c:pt idx="17">
                  <c:v>128.32166507164743</c:v>
                </c:pt>
                <c:pt idx="18">
                  <c:v>131.1563461427296</c:v>
                </c:pt>
                <c:pt idx="19">
                  <c:v>148.1097737213619</c:v>
                </c:pt>
                <c:pt idx="20">
                  <c:v>140.430301940357</c:v>
                </c:pt>
                <c:pt idx="21">
                  <c:v>145.22053014586399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D5-4EB2-AF2D-7F235C795ED1}"/>
            </c:ext>
          </c:extLst>
        </c:ser>
        <c:ser>
          <c:idx val="2"/>
          <c:order val="1"/>
          <c:tx>
            <c:strRef>
              <c:f>'Ⅰ-6(2)-1'!$G$4</c:f>
              <c:strCache>
                <c:ptCount val="1"/>
                <c:pt idx="0">
                  <c:v>大阪市中央卸売
市場取扱高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21"/>
              <c:layout>
                <c:manualLayout>
                  <c:x val="-6.1198873076645233E-2"/>
                  <c:y val="-5.6056056056056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D5-4EB2-AF2D-7F235C795ED1}"/>
                </c:ext>
              </c:extLst>
            </c:dLbl>
            <c:dLbl>
              <c:idx val="4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D5-4EB2-AF2D-7F235C795E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'Ⅰ-6(2)-1'!$B$5:$C$26</c:f>
              <c:multiLvlStrCache>
                <c:ptCount val="22"/>
                <c:lvl>
                  <c:pt idx="0">
                    <c:v>上</c:v>
                  </c:pt>
                  <c:pt idx="1">
                    <c:v>下</c:v>
                  </c:pt>
                  <c:pt idx="2">
                    <c:v>上</c:v>
                  </c:pt>
                  <c:pt idx="3">
                    <c:v>下</c:v>
                  </c:pt>
                  <c:pt idx="4">
                    <c:v>上</c:v>
                  </c:pt>
                  <c:pt idx="5">
                    <c:v>下</c:v>
                  </c:pt>
                  <c:pt idx="6">
                    <c:v>上</c:v>
                  </c:pt>
                  <c:pt idx="7">
                    <c:v>下</c:v>
                  </c:pt>
                  <c:pt idx="8">
                    <c:v>上</c:v>
                  </c:pt>
                  <c:pt idx="9">
                    <c:v>下</c:v>
                  </c:pt>
                  <c:pt idx="10">
                    <c:v>上</c:v>
                  </c:pt>
                  <c:pt idx="11">
                    <c:v>下</c:v>
                  </c:pt>
                  <c:pt idx="12">
                    <c:v>上</c:v>
                  </c:pt>
                  <c:pt idx="13">
                    <c:v>下</c:v>
                  </c:pt>
                  <c:pt idx="14">
                    <c:v>上</c:v>
                  </c:pt>
                  <c:pt idx="15">
                    <c:v>下</c:v>
                  </c:pt>
                  <c:pt idx="16">
                    <c:v>上</c:v>
                  </c:pt>
                  <c:pt idx="17">
                    <c:v>下</c:v>
                  </c:pt>
                  <c:pt idx="18">
                    <c:v>上</c:v>
                  </c:pt>
                  <c:pt idx="19">
                    <c:v>下</c:v>
                  </c:pt>
                  <c:pt idx="20">
                    <c:v>上</c:v>
                  </c:pt>
                  <c:pt idx="21">
                    <c:v>下</c:v>
                  </c:pt>
                </c:lvl>
                <c:lvl>
                  <c:pt idx="0">
                    <c:v>2008</c:v>
                  </c:pt>
                  <c:pt idx="2">
                    <c:v>09</c:v>
                  </c:pt>
                  <c:pt idx="4">
                    <c:v>2010</c:v>
                  </c:pt>
                  <c:pt idx="6">
                    <c:v>11</c:v>
                  </c:pt>
                  <c:pt idx="8">
                    <c:v>12</c:v>
                  </c:pt>
                  <c:pt idx="10">
                    <c:v>13</c:v>
                  </c:pt>
                  <c:pt idx="12">
                    <c:v>14</c:v>
                  </c:pt>
                  <c:pt idx="14">
                    <c:v>15</c:v>
                  </c:pt>
                  <c:pt idx="16">
                    <c:v>16</c:v>
                  </c:pt>
                  <c:pt idx="18">
                    <c:v>17</c:v>
                  </c:pt>
                  <c:pt idx="20">
                    <c:v>18</c:v>
                  </c:pt>
                </c:lvl>
              </c:multiLvlStrCache>
            </c:multiLvlStrRef>
          </c:cat>
          <c:val>
            <c:numRef>
              <c:f>'Ⅰ-6(2)-1'!$G$5:$G$26</c:f>
              <c:numCache>
                <c:formatCode>#,##0.0;[Red]\-#,##0.0</c:formatCode>
                <c:ptCount val="22"/>
                <c:pt idx="0">
                  <c:v>107.67602069811748</c:v>
                </c:pt>
                <c:pt idx="1">
                  <c:v>117.08203331175437</c:v>
                </c:pt>
                <c:pt idx="2">
                  <c:v>101.62659398927765</c:v>
                </c:pt>
                <c:pt idx="3">
                  <c:v>109.07770454356999</c:v>
                </c:pt>
                <c:pt idx="4">
                  <c:v>100</c:v>
                </c:pt>
                <c:pt idx="5">
                  <c:v>112.96532860000512</c:v>
                </c:pt>
                <c:pt idx="6">
                  <c:v>97.557322958253906</c:v>
                </c:pt>
                <c:pt idx="7">
                  <c:v>108.01484205266954</c:v>
                </c:pt>
                <c:pt idx="8">
                  <c:v>98.333769097841383</c:v>
                </c:pt>
                <c:pt idx="9">
                  <c:v>103.66082240931196</c:v>
                </c:pt>
                <c:pt idx="10">
                  <c:v>92.082253982310533</c:v>
                </c:pt>
                <c:pt idx="11">
                  <c:v>108.94764011459495</c:v>
                </c:pt>
                <c:pt idx="12">
                  <c:v>96.238690905545781</c:v>
                </c:pt>
                <c:pt idx="13">
                  <c:v>111.63522951838445</c:v>
                </c:pt>
                <c:pt idx="14">
                  <c:v>103.6153079850606</c:v>
                </c:pt>
                <c:pt idx="15">
                  <c:v>116.10320561639075</c:v>
                </c:pt>
                <c:pt idx="16">
                  <c:v>104.64620823228776</c:v>
                </c:pt>
                <c:pt idx="17">
                  <c:v>118.69267887916605</c:v>
                </c:pt>
                <c:pt idx="18">
                  <c:v>101.52614261855774</c:v>
                </c:pt>
                <c:pt idx="19">
                  <c:v>114.7986431007612</c:v>
                </c:pt>
                <c:pt idx="20">
                  <c:v>101.79994957499517</c:v>
                </c:pt>
                <c:pt idx="21">
                  <c:v>115.59258262087005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D5-4EB2-AF2D-7F235C79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70016"/>
        <c:axId val="212475904"/>
      </c:lineChart>
      <c:catAx>
        <c:axId val="2124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24759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212475904"/>
        <c:scaling>
          <c:orientation val="minMax"/>
          <c:max val="16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247001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155857284623868E-2"/>
          <c:y val="0.10910910910910911"/>
          <c:w val="0.25183173204266895"/>
          <c:h val="0.258258258258258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76162077373461E-2"/>
          <c:y val="0.23139937740340596"/>
          <c:w val="0.86397305557853554"/>
          <c:h val="0.63480367984304997"/>
        </c:manualLayout>
      </c:layout>
      <c:lineChart>
        <c:grouping val="standard"/>
        <c:varyColors val="0"/>
        <c:ser>
          <c:idx val="0"/>
          <c:order val="0"/>
          <c:tx>
            <c:strRef>
              <c:f>'Ⅰ-6(2)-2'!$D$3</c:f>
              <c:strCache>
                <c:ptCount val="1"/>
                <c:pt idx="0">
                  <c:v>オフィス稼動貸室面積(大阪市)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9"/>
              <c:layout>
                <c:manualLayout>
                  <c:x val="-6.7902074370881152E-2"/>
                  <c:y val="5.8931860036832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97-42D0-BC15-95097FF9C4A5}"/>
                </c:ext>
              </c:extLst>
            </c:dLbl>
            <c:dLbl>
              <c:idx val="33"/>
              <c:layout>
                <c:manualLayout>
                  <c:x val="-7.6033276905475566E-2"/>
                  <c:y val="-4.53131480111947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97-42D0-BC15-95097FF9C4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'Ⅰ-6(2)-2'!$B$4:$C$33</c:f>
              <c:multiLvlStrCache>
                <c:ptCount val="30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</c:lvl>
                <c:lvl>
                  <c:pt idx="0">
                    <c:v>2011</c:v>
                  </c:pt>
                  <c:pt idx="3">
                    <c:v>12</c:v>
                  </c:pt>
                  <c:pt idx="7">
                    <c:v>13</c:v>
                  </c:pt>
                  <c:pt idx="11">
                    <c:v>14</c:v>
                  </c:pt>
                  <c:pt idx="15">
                    <c:v>15</c:v>
                  </c:pt>
                  <c:pt idx="19">
                    <c:v>16</c:v>
                  </c:pt>
                  <c:pt idx="23">
                    <c:v>17</c:v>
                  </c:pt>
                  <c:pt idx="27">
                    <c:v>18</c:v>
                  </c:pt>
                </c:lvl>
              </c:multiLvlStrCache>
            </c:multiLvlStrRef>
          </c:cat>
          <c:val>
            <c:numRef>
              <c:f>'Ⅰ-6(2)-2'!$D$4:$D$33</c:f>
              <c:numCache>
                <c:formatCode>#,##0.0;[Red]\-#,##0.0</c:formatCode>
                <c:ptCount val="30"/>
                <c:pt idx="0">
                  <c:v>100</c:v>
                </c:pt>
                <c:pt idx="1">
                  <c:v>100.56962693633034</c:v>
                </c:pt>
                <c:pt idx="2">
                  <c:v>99.960155856772275</c:v>
                </c:pt>
                <c:pt idx="3">
                  <c:v>100.76580302491666</c:v>
                </c:pt>
                <c:pt idx="4">
                  <c:v>101.26698743783152</c:v>
                </c:pt>
                <c:pt idx="5">
                  <c:v>101.83124667818815</c:v>
                </c:pt>
                <c:pt idx="6">
                  <c:v>102.89082986339653</c:v>
                </c:pt>
                <c:pt idx="7">
                  <c:v>103.01868662158975</c:v>
                </c:pt>
                <c:pt idx="8">
                  <c:v>103.37425688209019</c:v>
                </c:pt>
                <c:pt idx="9">
                  <c:v>103.57316081617137</c:v>
                </c:pt>
                <c:pt idx="10">
                  <c:v>104.07577074834482</c:v>
                </c:pt>
                <c:pt idx="11">
                  <c:v>104.44707451769931</c:v>
                </c:pt>
                <c:pt idx="12">
                  <c:v>104.88101313941578</c:v>
                </c:pt>
                <c:pt idx="13">
                  <c:v>105.70256980644616</c:v>
                </c:pt>
                <c:pt idx="14">
                  <c:v>105.24385178823472</c:v>
                </c:pt>
                <c:pt idx="15">
                  <c:v>105.50806562316311</c:v>
                </c:pt>
                <c:pt idx="16">
                  <c:v>106.05157563875581</c:v>
                </c:pt>
                <c:pt idx="17">
                  <c:v>106.58927798329503</c:v>
                </c:pt>
                <c:pt idx="18">
                  <c:v>107.36117026331628</c:v>
                </c:pt>
                <c:pt idx="19">
                  <c:v>107.88438862822809</c:v>
                </c:pt>
                <c:pt idx="20">
                  <c:v>108.51244425515738</c:v>
                </c:pt>
                <c:pt idx="21">
                  <c:v>109.01405104414886</c:v>
                </c:pt>
                <c:pt idx="22">
                  <c:v>109.62009031808438</c:v>
                </c:pt>
                <c:pt idx="23">
                  <c:v>110.54780417237167</c:v>
                </c:pt>
                <c:pt idx="24">
                  <c:v>111.50533073806699</c:v>
                </c:pt>
                <c:pt idx="25">
                  <c:v>111.54739235569696</c:v>
                </c:pt>
                <c:pt idx="26">
                  <c:v>111.90616353941236</c:v>
                </c:pt>
                <c:pt idx="27">
                  <c:v>112.14716424671616</c:v>
                </c:pt>
                <c:pt idx="28">
                  <c:v>112.3255477116812</c:v>
                </c:pt>
                <c:pt idx="29">
                  <c:v>112.74667418495952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7-42D0-BC15-95097FF9C4A5}"/>
            </c:ext>
          </c:extLst>
        </c:ser>
        <c:ser>
          <c:idx val="3"/>
          <c:order val="1"/>
          <c:tx>
            <c:strRef>
              <c:f>'Ⅰ-6(2)-2'!$E$3</c:f>
              <c:strCache>
                <c:ptCount val="1"/>
                <c:pt idx="0">
                  <c:v>ホテル客室稼働率(大阪市)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29"/>
              <c:layout>
                <c:manualLayout>
                  <c:x val="-5.6581300118550268E-2"/>
                  <c:y val="-3.68324125230202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97-42D0-BC15-95097FF9C4A5}"/>
                </c:ext>
              </c:extLst>
            </c:dLbl>
            <c:dLbl>
              <c:idx val="33"/>
              <c:layout>
                <c:manualLayout>
                  <c:x val="-5.5799141594369571E-2"/>
                  <c:y val="-3.7266964866101558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97-42D0-BC15-95097FF9C4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'Ⅰ-6(2)-2'!$B$4:$C$33</c:f>
              <c:multiLvlStrCache>
                <c:ptCount val="30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</c:lvl>
                <c:lvl>
                  <c:pt idx="0">
                    <c:v>2011</c:v>
                  </c:pt>
                  <c:pt idx="3">
                    <c:v>12</c:v>
                  </c:pt>
                  <c:pt idx="7">
                    <c:v>13</c:v>
                  </c:pt>
                  <c:pt idx="11">
                    <c:v>14</c:v>
                  </c:pt>
                  <c:pt idx="15">
                    <c:v>15</c:v>
                  </c:pt>
                  <c:pt idx="19">
                    <c:v>16</c:v>
                  </c:pt>
                  <c:pt idx="23">
                    <c:v>17</c:v>
                  </c:pt>
                  <c:pt idx="27">
                    <c:v>18</c:v>
                  </c:pt>
                </c:lvl>
              </c:multiLvlStrCache>
            </c:multiLvlStrRef>
          </c:cat>
          <c:val>
            <c:numRef>
              <c:f>'Ⅰ-6(2)-2'!$E$4:$E$33</c:f>
              <c:numCache>
                <c:formatCode>#,##0.0;[Red]\-#,##0.0</c:formatCode>
                <c:ptCount val="30"/>
                <c:pt idx="0">
                  <c:v>66.733333333333334</c:v>
                </c:pt>
                <c:pt idx="1">
                  <c:v>78.166666666666671</c:v>
                </c:pt>
                <c:pt idx="2">
                  <c:v>76.966666666666654</c:v>
                </c:pt>
                <c:pt idx="3">
                  <c:v>73.399999999999991</c:v>
                </c:pt>
                <c:pt idx="4">
                  <c:v>76.433333333333323</c:v>
                </c:pt>
                <c:pt idx="5">
                  <c:v>79.5</c:v>
                </c:pt>
                <c:pt idx="6">
                  <c:v>81.5</c:v>
                </c:pt>
                <c:pt idx="7">
                  <c:v>78.5</c:v>
                </c:pt>
                <c:pt idx="8">
                  <c:v>80.433333333333337</c:v>
                </c:pt>
                <c:pt idx="9">
                  <c:v>83.336666666666659</c:v>
                </c:pt>
                <c:pt idx="10">
                  <c:v>83.933333333333337</c:v>
                </c:pt>
                <c:pt idx="11">
                  <c:v>82.033333333333331</c:v>
                </c:pt>
                <c:pt idx="12">
                  <c:v>84.433333333333337</c:v>
                </c:pt>
                <c:pt idx="13">
                  <c:v>85.966666666666654</c:v>
                </c:pt>
                <c:pt idx="14">
                  <c:v>88.933333333333337</c:v>
                </c:pt>
                <c:pt idx="15">
                  <c:v>85.5</c:v>
                </c:pt>
                <c:pt idx="16">
                  <c:v>87.899999999999991</c:v>
                </c:pt>
                <c:pt idx="17">
                  <c:v>91.433333333333323</c:v>
                </c:pt>
                <c:pt idx="18">
                  <c:v>88.966666666666654</c:v>
                </c:pt>
                <c:pt idx="19">
                  <c:v>86.533333333333346</c:v>
                </c:pt>
                <c:pt idx="20">
                  <c:v>85.233333333333334</c:v>
                </c:pt>
                <c:pt idx="21">
                  <c:v>89.633333333333326</c:v>
                </c:pt>
                <c:pt idx="22">
                  <c:v>89.133333333333326</c:v>
                </c:pt>
                <c:pt idx="23">
                  <c:v>84.933333333333323</c:v>
                </c:pt>
                <c:pt idx="24">
                  <c:v>86.566666666666663</c:v>
                </c:pt>
                <c:pt idx="25" formatCode="0.0">
                  <c:v>89.433333333333337</c:v>
                </c:pt>
                <c:pt idx="26">
                  <c:v>87.666666666666671</c:v>
                </c:pt>
                <c:pt idx="27">
                  <c:v>85.066666666666677</c:v>
                </c:pt>
                <c:pt idx="28">
                  <c:v>83.399999999999991</c:v>
                </c:pt>
                <c:pt idx="29" formatCode="0.0">
                  <c:v>84.166666666666657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97-42D0-BC15-95097FF9C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65536"/>
        <c:axId val="215491712"/>
      </c:lineChart>
      <c:lineChart>
        <c:grouping val="standard"/>
        <c:varyColors val="0"/>
        <c:ser>
          <c:idx val="2"/>
          <c:order val="2"/>
          <c:tx>
            <c:strRef>
              <c:f>'Ⅰ-6(2)-2'!$F$3</c:f>
              <c:strCache>
                <c:ptCount val="1"/>
                <c:pt idx="0">
                  <c:v>貸ビル空室率(大阪市)&lt;右軸&gt;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29"/>
              <c:layout>
                <c:manualLayout>
                  <c:x val="-4.4746980591923051E-2"/>
                  <c:y val="-4.41988950276243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97-42D0-BC15-95097FF9C4A5}"/>
                </c:ext>
              </c:extLst>
            </c:dLbl>
            <c:dLbl>
              <c:idx val="33"/>
              <c:layout>
                <c:manualLayout>
                  <c:x val="-4.4051576503852094E-2"/>
                  <c:y val="3.306203861841972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97-42D0-BC15-95097FF9C4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'Ⅰ-6(2)-2'!$B$4:$C$33</c:f>
              <c:multiLvlStrCache>
                <c:ptCount val="30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</c:lvl>
                <c:lvl>
                  <c:pt idx="0">
                    <c:v>2011</c:v>
                  </c:pt>
                  <c:pt idx="3">
                    <c:v>12</c:v>
                  </c:pt>
                  <c:pt idx="7">
                    <c:v>13</c:v>
                  </c:pt>
                  <c:pt idx="11">
                    <c:v>14</c:v>
                  </c:pt>
                  <c:pt idx="15">
                    <c:v>15</c:v>
                  </c:pt>
                  <c:pt idx="19">
                    <c:v>16</c:v>
                  </c:pt>
                  <c:pt idx="23">
                    <c:v>17</c:v>
                  </c:pt>
                  <c:pt idx="27">
                    <c:v>18</c:v>
                  </c:pt>
                </c:lvl>
              </c:multiLvlStrCache>
            </c:multiLvlStrRef>
          </c:cat>
          <c:val>
            <c:numRef>
              <c:f>'Ⅰ-6(2)-2'!$F$4:$F$33</c:f>
              <c:numCache>
                <c:formatCode>#,##0.0;[Red]\-#,##0.0</c:formatCode>
                <c:ptCount val="30"/>
                <c:pt idx="0">
                  <c:v>11.913333333333334</c:v>
                </c:pt>
                <c:pt idx="1">
                  <c:v>11.450000000000001</c:v>
                </c:pt>
                <c:pt idx="2">
                  <c:v>11.299999999999999</c:v>
                </c:pt>
                <c:pt idx="3">
                  <c:v>10.569999999999999</c:v>
                </c:pt>
                <c:pt idx="4">
                  <c:v>10.173333333333332</c:v>
                </c:pt>
                <c:pt idx="5">
                  <c:v>9.8633333333333351</c:v>
                </c:pt>
                <c:pt idx="6">
                  <c:v>9.5199999999999978</c:v>
                </c:pt>
                <c:pt idx="7">
                  <c:v>10.376666666666667</c:v>
                </c:pt>
                <c:pt idx="8">
                  <c:v>11.013333333333334</c:v>
                </c:pt>
                <c:pt idx="9">
                  <c:v>10.306666666666667</c:v>
                </c:pt>
                <c:pt idx="10">
                  <c:v>9.84</c:v>
                </c:pt>
                <c:pt idx="11">
                  <c:v>9.4933333333333341</c:v>
                </c:pt>
                <c:pt idx="12">
                  <c:v>9.1566666666666663</c:v>
                </c:pt>
                <c:pt idx="13">
                  <c:v>8.4066666666666663</c:v>
                </c:pt>
                <c:pt idx="14">
                  <c:v>7.996666666666667</c:v>
                </c:pt>
                <c:pt idx="15">
                  <c:v>8.31</c:v>
                </c:pt>
                <c:pt idx="16">
                  <c:v>8.5533333333333346</c:v>
                </c:pt>
                <c:pt idx="17">
                  <c:v>8.2466666666666644</c:v>
                </c:pt>
                <c:pt idx="18">
                  <c:v>7.6166666666666663</c:v>
                </c:pt>
                <c:pt idx="19">
                  <c:v>7.0366666666666662</c:v>
                </c:pt>
                <c:pt idx="20">
                  <c:v>6.4066666666666663</c:v>
                </c:pt>
                <c:pt idx="21">
                  <c:v>5.9766666666666666</c:v>
                </c:pt>
                <c:pt idx="22">
                  <c:v>5.41</c:v>
                </c:pt>
                <c:pt idx="23">
                  <c:v>4.7699999999999996</c:v>
                </c:pt>
                <c:pt idx="24">
                  <c:v>4.1999999999999993</c:v>
                </c:pt>
                <c:pt idx="25">
                  <c:v>3.9600000000000004</c:v>
                </c:pt>
                <c:pt idx="26">
                  <c:v>3.74</c:v>
                </c:pt>
                <c:pt idx="27">
                  <c:v>3.47</c:v>
                </c:pt>
                <c:pt idx="28">
                  <c:v>3.2833333333333332</c:v>
                </c:pt>
                <c:pt idx="29">
                  <c:v>2.9166666666666665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97-42D0-BC15-95097FF9C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93248"/>
        <c:axId val="215495040"/>
      </c:lineChart>
      <c:catAx>
        <c:axId val="13406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5491712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215491712"/>
        <c:scaling>
          <c:orientation val="minMax"/>
          <c:max val="115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4065536"/>
        <c:crosses val="autoZero"/>
        <c:crossBetween val="between"/>
      </c:valAx>
      <c:catAx>
        <c:axId val="215493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495040"/>
        <c:crosses val="autoZero"/>
        <c:auto val="1"/>
        <c:lblAlgn val="ctr"/>
        <c:lblOffset val="100"/>
        <c:noMultiLvlLbl val="0"/>
      </c:catAx>
      <c:valAx>
        <c:axId val="215495040"/>
        <c:scaling>
          <c:orientation val="minMax"/>
          <c:max val="50"/>
          <c:min val="0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2154932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405100250042721"/>
          <c:y val="8.5940303973631223E-3"/>
          <c:w val="0.44312889882847484"/>
          <c:h val="0.164925972651208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08448127658694E-2"/>
          <c:y val="9.9043634301575104E-2"/>
          <c:w val="0.84291496189077242"/>
          <c:h val="0.73879669907403955"/>
        </c:manualLayout>
      </c:layout>
      <c:lineChart>
        <c:grouping val="standard"/>
        <c:varyColors val="0"/>
        <c:ser>
          <c:idx val="1"/>
          <c:order val="0"/>
          <c:tx>
            <c:strRef>
              <c:f>'Ⅰ-6(2)-3'!$D$3</c:f>
              <c:strCache>
                <c:ptCount val="1"/>
                <c:pt idx="0">
                  <c:v>生産(季)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triangle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-2.4242424242424242E-3"/>
                  <c:y val="-2.4024024024024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9D-4F72-92F5-701B500D75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'Ⅰ-6(2)-3'!$B$4:$C$38</c:f>
              <c:multiLvlStrCache>
                <c:ptCount val="35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  <c:pt idx="31">
                    <c:v>Ⅳ</c:v>
                  </c:pt>
                  <c:pt idx="32">
                    <c:v>Ⅰ</c:v>
                  </c:pt>
                  <c:pt idx="33">
                    <c:v>Ⅱ</c:v>
                  </c:pt>
                  <c:pt idx="34">
                    <c:v>Ⅲ</c:v>
                  </c:pt>
                </c:lvl>
                <c:lvl>
                  <c:pt idx="0">
                    <c:v>10</c:v>
                  </c:pt>
                  <c:pt idx="4">
                    <c:v>11</c:v>
                  </c:pt>
                  <c:pt idx="8">
                    <c:v>12</c:v>
                  </c:pt>
                  <c:pt idx="12">
                    <c:v>13</c:v>
                  </c:pt>
                  <c:pt idx="16">
                    <c:v>14</c:v>
                  </c:pt>
                  <c:pt idx="20">
                    <c:v>15</c:v>
                  </c:pt>
                  <c:pt idx="24">
                    <c:v>16</c:v>
                  </c:pt>
                  <c:pt idx="28">
                    <c:v>17</c:v>
                  </c:pt>
                  <c:pt idx="32">
                    <c:v>18</c:v>
                  </c:pt>
                </c:lvl>
              </c:multiLvlStrCache>
            </c:multiLvlStrRef>
          </c:cat>
          <c:val>
            <c:numRef>
              <c:f>'Ⅰ-6(2)-3'!$D$4:$D$38</c:f>
              <c:numCache>
                <c:formatCode>0.0_);[Red]\(0.0\)</c:formatCode>
                <c:ptCount val="35"/>
                <c:pt idx="0">
                  <c:v>98.033333333333346</c:v>
                </c:pt>
                <c:pt idx="1">
                  <c:v>99.566666666666663</c:v>
                </c:pt>
                <c:pt idx="2">
                  <c:v>102.06666666666666</c:v>
                </c:pt>
                <c:pt idx="3">
                  <c:v>101.03333333333335</c:v>
                </c:pt>
                <c:pt idx="4">
                  <c:v>110.56666666666666</c:v>
                </c:pt>
                <c:pt idx="5">
                  <c:v>105.3</c:v>
                </c:pt>
                <c:pt idx="6">
                  <c:v>110.93333333333334</c:v>
                </c:pt>
                <c:pt idx="7">
                  <c:v>108.53333333333335</c:v>
                </c:pt>
                <c:pt idx="8">
                  <c:v>104.39999999999999</c:v>
                </c:pt>
                <c:pt idx="9">
                  <c:v>103.7</c:v>
                </c:pt>
                <c:pt idx="10">
                  <c:v>100.73333333333333</c:v>
                </c:pt>
                <c:pt idx="11">
                  <c:v>104.43333333333334</c:v>
                </c:pt>
                <c:pt idx="12">
                  <c:v>103.53333333333335</c:v>
                </c:pt>
                <c:pt idx="13">
                  <c:v>107.33333333333333</c:v>
                </c:pt>
                <c:pt idx="14">
                  <c:v>106.5</c:v>
                </c:pt>
                <c:pt idx="15">
                  <c:v>103.83333333333333</c:v>
                </c:pt>
                <c:pt idx="16">
                  <c:v>106.39999999999999</c:v>
                </c:pt>
                <c:pt idx="17">
                  <c:v>106.43333333333332</c:v>
                </c:pt>
                <c:pt idx="18">
                  <c:v>107.63333333333333</c:v>
                </c:pt>
                <c:pt idx="19">
                  <c:v>108.63333333333333</c:v>
                </c:pt>
                <c:pt idx="20">
                  <c:v>108.23333333333333</c:v>
                </c:pt>
                <c:pt idx="21">
                  <c:v>106.16666666666667</c:v>
                </c:pt>
                <c:pt idx="22">
                  <c:v>105.3</c:v>
                </c:pt>
                <c:pt idx="23">
                  <c:v>103.5</c:v>
                </c:pt>
                <c:pt idx="24">
                  <c:v>103.53333333333335</c:v>
                </c:pt>
                <c:pt idx="25">
                  <c:v>101.3</c:v>
                </c:pt>
                <c:pt idx="26">
                  <c:v>100.53333333333335</c:v>
                </c:pt>
                <c:pt idx="27">
                  <c:v>105.03333333333335</c:v>
                </c:pt>
                <c:pt idx="28">
                  <c:v>106.5</c:v>
                </c:pt>
                <c:pt idx="29">
                  <c:v>105.3</c:v>
                </c:pt>
                <c:pt idx="30">
                  <c:v>105.9</c:v>
                </c:pt>
                <c:pt idx="31">
                  <c:v>104.2</c:v>
                </c:pt>
                <c:pt idx="32">
                  <c:v>104.8</c:v>
                </c:pt>
                <c:pt idx="33">
                  <c:v>97.4</c:v>
                </c:pt>
                <c:pt idx="3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9D-4F72-92F5-701B500D75AB}"/>
            </c:ext>
          </c:extLst>
        </c:ser>
        <c:ser>
          <c:idx val="2"/>
          <c:order val="1"/>
          <c:tx>
            <c:strRef>
              <c:f>'Ⅰ-6(2)-3'!$E$3</c:f>
              <c:strCache>
                <c:ptCount val="1"/>
                <c:pt idx="0">
                  <c:v>出荷(季)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9.696969696969697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9D-4F72-92F5-701B500D75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'Ⅰ-6(2)-3'!$B$4:$C$38</c:f>
              <c:multiLvlStrCache>
                <c:ptCount val="35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  <c:pt idx="31">
                    <c:v>Ⅳ</c:v>
                  </c:pt>
                  <c:pt idx="32">
                    <c:v>Ⅰ</c:v>
                  </c:pt>
                  <c:pt idx="33">
                    <c:v>Ⅱ</c:v>
                  </c:pt>
                  <c:pt idx="34">
                    <c:v>Ⅲ</c:v>
                  </c:pt>
                </c:lvl>
                <c:lvl>
                  <c:pt idx="0">
                    <c:v>10</c:v>
                  </c:pt>
                  <c:pt idx="4">
                    <c:v>11</c:v>
                  </c:pt>
                  <c:pt idx="8">
                    <c:v>12</c:v>
                  </c:pt>
                  <c:pt idx="12">
                    <c:v>13</c:v>
                  </c:pt>
                  <c:pt idx="16">
                    <c:v>14</c:v>
                  </c:pt>
                  <c:pt idx="20">
                    <c:v>15</c:v>
                  </c:pt>
                  <c:pt idx="24">
                    <c:v>16</c:v>
                  </c:pt>
                  <c:pt idx="28">
                    <c:v>17</c:v>
                  </c:pt>
                  <c:pt idx="32">
                    <c:v>18</c:v>
                  </c:pt>
                </c:lvl>
              </c:multiLvlStrCache>
            </c:multiLvlStrRef>
          </c:cat>
          <c:val>
            <c:numRef>
              <c:f>'Ⅰ-6(2)-3'!$E$4:$E$38</c:f>
              <c:numCache>
                <c:formatCode>0.0_);[Red]\(0.0\)</c:formatCode>
                <c:ptCount val="35"/>
                <c:pt idx="0">
                  <c:v>99.033333333333346</c:v>
                </c:pt>
                <c:pt idx="1">
                  <c:v>99.833333333333329</c:v>
                </c:pt>
                <c:pt idx="2">
                  <c:v>101.03333333333335</c:v>
                </c:pt>
                <c:pt idx="3">
                  <c:v>100.53333333333335</c:v>
                </c:pt>
                <c:pt idx="4">
                  <c:v>101</c:v>
                </c:pt>
                <c:pt idx="5">
                  <c:v>98.899999999999991</c:v>
                </c:pt>
                <c:pt idx="6">
                  <c:v>100.16666666666667</c:v>
                </c:pt>
                <c:pt idx="7">
                  <c:v>98.2</c:v>
                </c:pt>
                <c:pt idx="8">
                  <c:v>98.333333333333329</c:v>
                </c:pt>
                <c:pt idx="9">
                  <c:v>97.966666666666654</c:v>
                </c:pt>
                <c:pt idx="10">
                  <c:v>96.233333333333348</c:v>
                </c:pt>
                <c:pt idx="11">
                  <c:v>97.166666666666671</c:v>
                </c:pt>
                <c:pt idx="12">
                  <c:v>96</c:v>
                </c:pt>
                <c:pt idx="13">
                  <c:v>96.066666666666663</c:v>
                </c:pt>
                <c:pt idx="14">
                  <c:v>96.733333333333334</c:v>
                </c:pt>
                <c:pt idx="15">
                  <c:v>95.59999999999998</c:v>
                </c:pt>
                <c:pt idx="16">
                  <c:v>97.2</c:v>
                </c:pt>
                <c:pt idx="17">
                  <c:v>96.266666666666666</c:v>
                </c:pt>
                <c:pt idx="18">
                  <c:v>98.100000000000009</c:v>
                </c:pt>
                <c:pt idx="19">
                  <c:v>97.633333333333326</c:v>
                </c:pt>
                <c:pt idx="20">
                  <c:v>98.766666666666666</c:v>
                </c:pt>
                <c:pt idx="21">
                  <c:v>95.433333333333337</c:v>
                </c:pt>
                <c:pt idx="22">
                  <c:v>96.100000000000009</c:v>
                </c:pt>
                <c:pt idx="23">
                  <c:v>94.600000000000009</c:v>
                </c:pt>
                <c:pt idx="24">
                  <c:v>96.533333333333317</c:v>
                </c:pt>
                <c:pt idx="25">
                  <c:v>95.866666666666674</c:v>
                </c:pt>
                <c:pt idx="26">
                  <c:v>96.2</c:v>
                </c:pt>
                <c:pt idx="27">
                  <c:v>98.866666666666674</c:v>
                </c:pt>
                <c:pt idx="28">
                  <c:v>99.8</c:v>
                </c:pt>
                <c:pt idx="29">
                  <c:v>100</c:v>
                </c:pt>
                <c:pt idx="30">
                  <c:v>101</c:v>
                </c:pt>
                <c:pt idx="31">
                  <c:v>100.2</c:v>
                </c:pt>
                <c:pt idx="32">
                  <c:v>100.1</c:v>
                </c:pt>
                <c:pt idx="33">
                  <c:v>100</c:v>
                </c:pt>
                <c:pt idx="34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9D-4F72-92F5-701B500D75AB}"/>
            </c:ext>
          </c:extLst>
        </c:ser>
        <c:ser>
          <c:idx val="0"/>
          <c:order val="2"/>
          <c:tx>
            <c:strRef>
              <c:f>'Ⅰ-6(2)-3'!$F$3</c:f>
              <c:strCache>
                <c:ptCount val="1"/>
                <c:pt idx="0">
                  <c:v>在庫(季)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34"/>
              <c:layout>
                <c:manualLayout>
                  <c:x val="9.696969696969697E-3"/>
                  <c:y val="8.008008008008007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9D-4F72-92F5-701B500D75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'Ⅰ-6(2)-3'!$B$4:$C$38</c:f>
              <c:multiLvlStrCache>
                <c:ptCount val="35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  <c:pt idx="31">
                    <c:v>Ⅳ</c:v>
                  </c:pt>
                  <c:pt idx="32">
                    <c:v>Ⅰ</c:v>
                  </c:pt>
                  <c:pt idx="33">
                    <c:v>Ⅱ</c:v>
                  </c:pt>
                  <c:pt idx="34">
                    <c:v>Ⅲ</c:v>
                  </c:pt>
                </c:lvl>
                <c:lvl>
                  <c:pt idx="0">
                    <c:v>10</c:v>
                  </c:pt>
                  <c:pt idx="4">
                    <c:v>11</c:v>
                  </c:pt>
                  <c:pt idx="8">
                    <c:v>12</c:v>
                  </c:pt>
                  <c:pt idx="12">
                    <c:v>13</c:v>
                  </c:pt>
                  <c:pt idx="16">
                    <c:v>14</c:v>
                  </c:pt>
                  <c:pt idx="20">
                    <c:v>15</c:v>
                  </c:pt>
                  <c:pt idx="24">
                    <c:v>16</c:v>
                  </c:pt>
                  <c:pt idx="28">
                    <c:v>17</c:v>
                  </c:pt>
                  <c:pt idx="32">
                    <c:v>18</c:v>
                  </c:pt>
                </c:lvl>
              </c:multiLvlStrCache>
            </c:multiLvlStrRef>
          </c:cat>
          <c:val>
            <c:numRef>
              <c:f>'Ⅰ-6(2)-3'!$F$4:$F$38</c:f>
              <c:numCache>
                <c:formatCode>0.0_);[Red]\(0.0\)</c:formatCode>
                <c:ptCount val="35"/>
                <c:pt idx="0">
                  <c:v>104</c:v>
                </c:pt>
                <c:pt idx="1">
                  <c:v>98.833333333333329</c:v>
                </c:pt>
                <c:pt idx="2">
                  <c:v>98.266666666666652</c:v>
                </c:pt>
                <c:pt idx="3">
                  <c:v>98.766666666666666</c:v>
                </c:pt>
                <c:pt idx="4">
                  <c:v>101.66666666666667</c:v>
                </c:pt>
                <c:pt idx="5">
                  <c:v>105.8</c:v>
                </c:pt>
                <c:pt idx="6">
                  <c:v>107.60000000000001</c:v>
                </c:pt>
                <c:pt idx="7">
                  <c:v>107.63333333333333</c:v>
                </c:pt>
                <c:pt idx="8">
                  <c:v>104.83333333333333</c:v>
                </c:pt>
                <c:pt idx="9">
                  <c:v>106.89999999999999</c:v>
                </c:pt>
                <c:pt idx="10">
                  <c:v>106.86666666666667</c:v>
                </c:pt>
                <c:pt idx="11">
                  <c:v>104.93333333333334</c:v>
                </c:pt>
                <c:pt idx="12">
                  <c:v>104.33333333333333</c:v>
                </c:pt>
                <c:pt idx="13">
                  <c:v>103.83333333333333</c:v>
                </c:pt>
                <c:pt idx="14">
                  <c:v>103.16666666666667</c:v>
                </c:pt>
                <c:pt idx="15">
                  <c:v>101.76666666666665</c:v>
                </c:pt>
                <c:pt idx="16">
                  <c:v>100.96666666666665</c:v>
                </c:pt>
                <c:pt idx="17">
                  <c:v>102.16666666666667</c:v>
                </c:pt>
                <c:pt idx="18">
                  <c:v>102.10000000000001</c:v>
                </c:pt>
                <c:pt idx="19">
                  <c:v>103.8</c:v>
                </c:pt>
                <c:pt idx="20">
                  <c:v>106.26666666666667</c:v>
                </c:pt>
                <c:pt idx="21">
                  <c:v>106.73333333333333</c:v>
                </c:pt>
                <c:pt idx="22">
                  <c:v>109.96666666666665</c:v>
                </c:pt>
                <c:pt idx="23">
                  <c:v>112.93333333333334</c:v>
                </c:pt>
                <c:pt idx="24">
                  <c:v>109.90000000000002</c:v>
                </c:pt>
                <c:pt idx="25">
                  <c:v>106.33333333333333</c:v>
                </c:pt>
                <c:pt idx="26">
                  <c:v>101.83333333333333</c:v>
                </c:pt>
                <c:pt idx="27">
                  <c:v>96.933333333333323</c:v>
                </c:pt>
                <c:pt idx="28">
                  <c:v>98.3</c:v>
                </c:pt>
                <c:pt idx="29">
                  <c:v>100.2</c:v>
                </c:pt>
                <c:pt idx="30">
                  <c:v>101</c:v>
                </c:pt>
                <c:pt idx="31">
                  <c:v>99.7</c:v>
                </c:pt>
                <c:pt idx="32">
                  <c:v>100.9</c:v>
                </c:pt>
                <c:pt idx="33">
                  <c:v>100.4</c:v>
                </c:pt>
                <c:pt idx="3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9D-4F72-92F5-701B500D75AB}"/>
            </c:ext>
          </c:extLst>
        </c:ser>
        <c:ser>
          <c:idx val="3"/>
          <c:order val="3"/>
          <c:tx>
            <c:strRef>
              <c:f>'Ⅰ-6(2)-3'!$G$3</c:f>
              <c:strCache>
                <c:ptCount val="1"/>
                <c:pt idx="0">
                  <c:v>在庫率(季)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34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9D-4F72-92F5-701B500D75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'Ⅰ-6(2)-3'!$B$4:$C$38</c:f>
              <c:multiLvlStrCache>
                <c:ptCount val="35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  <c:pt idx="31">
                    <c:v>Ⅳ</c:v>
                  </c:pt>
                  <c:pt idx="32">
                    <c:v>Ⅰ</c:v>
                  </c:pt>
                  <c:pt idx="33">
                    <c:v>Ⅱ</c:v>
                  </c:pt>
                  <c:pt idx="34">
                    <c:v>Ⅲ</c:v>
                  </c:pt>
                </c:lvl>
                <c:lvl>
                  <c:pt idx="0">
                    <c:v>10</c:v>
                  </c:pt>
                  <c:pt idx="4">
                    <c:v>11</c:v>
                  </c:pt>
                  <c:pt idx="8">
                    <c:v>12</c:v>
                  </c:pt>
                  <c:pt idx="12">
                    <c:v>13</c:v>
                  </c:pt>
                  <c:pt idx="16">
                    <c:v>14</c:v>
                  </c:pt>
                  <c:pt idx="20">
                    <c:v>15</c:v>
                  </c:pt>
                  <c:pt idx="24">
                    <c:v>16</c:v>
                  </c:pt>
                  <c:pt idx="28">
                    <c:v>17</c:v>
                  </c:pt>
                  <c:pt idx="32">
                    <c:v>18</c:v>
                  </c:pt>
                </c:lvl>
              </c:multiLvlStrCache>
            </c:multiLvlStrRef>
          </c:cat>
          <c:val>
            <c:numRef>
              <c:f>'Ⅰ-6(2)-3'!$G$4:$G$38</c:f>
              <c:numCache>
                <c:formatCode>0.0_);[Red]\(0.0\)</c:formatCode>
                <c:ptCount val="35"/>
                <c:pt idx="0">
                  <c:v>104.5</c:v>
                </c:pt>
                <c:pt idx="1">
                  <c:v>96.5</c:v>
                </c:pt>
                <c:pt idx="2">
                  <c:v>98.333333333333329</c:v>
                </c:pt>
                <c:pt idx="3">
                  <c:v>100.10000000000001</c:v>
                </c:pt>
                <c:pt idx="4">
                  <c:v>101.03333333333335</c:v>
                </c:pt>
                <c:pt idx="5">
                  <c:v>127.2</c:v>
                </c:pt>
                <c:pt idx="6">
                  <c:v>107.76666666666667</c:v>
                </c:pt>
                <c:pt idx="7">
                  <c:v>108.8</c:v>
                </c:pt>
                <c:pt idx="8">
                  <c:v>104.76666666666701</c:v>
                </c:pt>
                <c:pt idx="9">
                  <c:v>104.26666666666667</c:v>
                </c:pt>
                <c:pt idx="10">
                  <c:v>110.93333333333334</c:v>
                </c:pt>
                <c:pt idx="11">
                  <c:v>110.73333333333333</c:v>
                </c:pt>
                <c:pt idx="12">
                  <c:v>110.63333333333333</c:v>
                </c:pt>
                <c:pt idx="13">
                  <c:v>109.5</c:v>
                </c:pt>
                <c:pt idx="14">
                  <c:v>108.59999999999998</c:v>
                </c:pt>
                <c:pt idx="15">
                  <c:v>108.66666666666667</c:v>
                </c:pt>
                <c:pt idx="16">
                  <c:v>106.26666666666667</c:v>
                </c:pt>
                <c:pt idx="17">
                  <c:v>105.8</c:v>
                </c:pt>
                <c:pt idx="18">
                  <c:v>105.86666666666667</c:v>
                </c:pt>
                <c:pt idx="19">
                  <c:v>107.63333333333333</c:v>
                </c:pt>
                <c:pt idx="20">
                  <c:v>110.26666666666665</c:v>
                </c:pt>
                <c:pt idx="21">
                  <c:v>114.39999999999999</c:v>
                </c:pt>
                <c:pt idx="22">
                  <c:v>116.33333333333333</c:v>
                </c:pt>
                <c:pt idx="23">
                  <c:v>117.3</c:v>
                </c:pt>
                <c:pt idx="24">
                  <c:v>112.60000000000001</c:v>
                </c:pt>
                <c:pt idx="25">
                  <c:v>110.66666666666667</c:v>
                </c:pt>
                <c:pt idx="26">
                  <c:v>109.2</c:v>
                </c:pt>
                <c:pt idx="27">
                  <c:v>104.73333333333333</c:v>
                </c:pt>
                <c:pt idx="28">
                  <c:v>104</c:v>
                </c:pt>
                <c:pt idx="29">
                  <c:v>103.5</c:v>
                </c:pt>
                <c:pt idx="30">
                  <c:v>107.4</c:v>
                </c:pt>
                <c:pt idx="31">
                  <c:v>104.6</c:v>
                </c:pt>
                <c:pt idx="32">
                  <c:v>107.1</c:v>
                </c:pt>
                <c:pt idx="33">
                  <c:v>106</c:v>
                </c:pt>
                <c:pt idx="34">
                  <c:v>110.1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9D-4F72-92F5-701B500D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8560"/>
        <c:axId val="137620096"/>
      </c:lineChart>
      <c:catAx>
        <c:axId val="1376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76200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37620096"/>
        <c:scaling>
          <c:orientation val="minMax"/>
          <c:max val="13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761856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97852522072359"/>
          <c:y val="0.11186699297881707"/>
          <c:w val="0.2629928128532506"/>
          <c:h val="0.25465465465465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75156762711467"/>
          <c:y val="9.8703138674639035E-2"/>
          <c:w val="0.64857011088863814"/>
          <c:h val="0.66628415933302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'Ⅰ-6(2)-4'!$B$6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'Ⅰ-6(2)-4'!$H$4:$Z$5</c:f>
              <c:multiLvlStrCache>
                <c:ptCount val="19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2">
                    <c:v>17</c:v>
                  </c:pt>
                  <c:pt idx="16">
                    <c:v>18</c:v>
                  </c:pt>
                </c:lvl>
              </c:multiLvlStrCache>
            </c:multiLvlStrRef>
          </c:cat>
          <c:val>
            <c:numRef>
              <c:f>'Ⅰ-6(2)-4'!$H$6:$Z$6</c:f>
              <c:numCache>
                <c:formatCode>General</c:formatCode>
                <c:ptCount val="19"/>
                <c:pt idx="0" formatCode="#,##0_);[Red]\(#,##0\)">
                  <c:v>194</c:v>
                </c:pt>
                <c:pt idx="1">
                  <c:v>173</c:v>
                </c:pt>
                <c:pt idx="2">
                  <c:v>170</c:v>
                </c:pt>
                <c:pt idx="3">
                  <c:v>201</c:v>
                </c:pt>
                <c:pt idx="4">
                  <c:v>186</c:v>
                </c:pt>
                <c:pt idx="5" formatCode="#,##0_);[Red]\(#,##0\)">
                  <c:v>158</c:v>
                </c:pt>
                <c:pt idx="6" formatCode="#,##0_);[Red]\(#,##0\)">
                  <c:v>175</c:v>
                </c:pt>
                <c:pt idx="7" formatCode="#,##0_);[Red]\(#,##0\)">
                  <c:v>132</c:v>
                </c:pt>
                <c:pt idx="8" formatCode="#,##0_);[Red]\(#,##0\)">
                  <c:v>87</c:v>
                </c:pt>
                <c:pt idx="9" formatCode="#,##0_);[Red]\(#,##0\)">
                  <c:v>66</c:v>
                </c:pt>
                <c:pt idx="10" formatCode="#,##0_);[Red]\(#,##0\)">
                  <c:v>70</c:v>
                </c:pt>
                <c:pt idx="11" formatCode="#,##0_);[Red]\(#,##0\)">
                  <c:v>85</c:v>
                </c:pt>
                <c:pt idx="12" formatCode="#,##0_);[Red]\(#,##0\)">
                  <c:v>24</c:v>
                </c:pt>
                <c:pt idx="13" formatCode="#,##0_);[Red]\(#,##0\)">
                  <c:v>20</c:v>
                </c:pt>
                <c:pt idx="14" formatCode="#,##0_);[Red]\(#,##0\)">
                  <c:v>17</c:v>
                </c:pt>
                <c:pt idx="15" formatCode="#,##0_);[Red]\(#,##0\)">
                  <c:v>19</c:v>
                </c:pt>
                <c:pt idx="16" formatCode="#,##0_);[Red]\(#,##0\)">
                  <c:v>18</c:v>
                </c:pt>
                <c:pt idx="17" formatCode="#,##0_);[Red]\(#,##0\)">
                  <c:v>22</c:v>
                </c:pt>
                <c:pt idx="18" formatCode="#,##0_);[Red]\(#,##0\)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1-4151-ABE2-F4D87CE5B733}"/>
            </c:ext>
          </c:extLst>
        </c:ser>
        <c:ser>
          <c:idx val="1"/>
          <c:order val="1"/>
          <c:tx>
            <c:strRef>
              <c:f>'Ⅰ-6(2)-4'!$B$7</c:f>
              <c:strCache>
                <c:ptCount val="1"/>
                <c:pt idx="0">
                  <c:v>製造業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'Ⅰ-6(2)-4'!$H$4:$Z$5</c:f>
              <c:multiLvlStrCache>
                <c:ptCount val="19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2">
                    <c:v>17</c:v>
                  </c:pt>
                  <c:pt idx="16">
                    <c:v>18</c:v>
                  </c:pt>
                </c:lvl>
              </c:multiLvlStrCache>
            </c:multiLvlStrRef>
          </c:cat>
          <c:val>
            <c:numRef>
              <c:f>'Ⅰ-6(2)-4'!$H$7:$Z$7</c:f>
              <c:numCache>
                <c:formatCode>General</c:formatCode>
                <c:ptCount val="19"/>
                <c:pt idx="0">
                  <c:v>156</c:v>
                </c:pt>
                <c:pt idx="1">
                  <c:v>142</c:v>
                </c:pt>
                <c:pt idx="2">
                  <c:v>139</c:v>
                </c:pt>
                <c:pt idx="3">
                  <c:v>147</c:v>
                </c:pt>
                <c:pt idx="4">
                  <c:v>184</c:v>
                </c:pt>
                <c:pt idx="5" formatCode="#,##0_);[Red]\(#,##0\)">
                  <c:v>148</c:v>
                </c:pt>
                <c:pt idx="6" formatCode="#,##0_);[Red]\(#,##0\)">
                  <c:v>127</c:v>
                </c:pt>
                <c:pt idx="7" formatCode="#,##0_);[Red]\(#,##0\)">
                  <c:v>120</c:v>
                </c:pt>
                <c:pt idx="8" formatCode="#,##0_);[Red]\(#,##0\)">
                  <c:v>109</c:v>
                </c:pt>
                <c:pt idx="9" formatCode="#,##0_);[Red]\(#,##0\)">
                  <c:v>89</c:v>
                </c:pt>
                <c:pt idx="10" formatCode="#,##0_);[Red]\(#,##0\)">
                  <c:v>90</c:v>
                </c:pt>
                <c:pt idx="11" formatCode="#,##0_);[Red]\(#,##0\)">
                  <c:v>85</c:v>
                </c:pt>
                <c:pt idx="12" formatCode="#,##0_);[Red]\(#,##0\)">
                  <c:v>16</c:v>
                </c:pt>
                <c:pt idx="13" formatCode="#,##0_);[Red]\(#,##0\)">
                  <c:v>15</c:v>
                </c:pt>
                <c:pt idx="14" formatCode="#,##0_);[Red]\(#,##0\)">
                  <c:v>13</c:v>
                </c:pt>
                <c:pt idx="15" formatCode="#,##0_);[Red]\(#,##0\)">
                  <c:v>20</c:v>
                </c:pt>
                <c:pt idx="16" formatCode="#,##0_);[Red]\(#,##0\)">
                  <c:v>12</c:v>
                </c:pt>
                <c:pt idx="17" formatCode="#,##0_);[Red]\(#,##0\)">
                  <c:v>14</c:v>
                </c:pt>
                <c:pt idx="18" formatCode="#,##0_);[Red]\(#,##0\)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61-4151-ABE2-F4D87CE5B733}"/>
            </c:ext>
          </c:extLst>
        </c:ser>
        <c:ser>
          <c:idx val="2"/>
          <c:order val="2"/>
          <c:tx>
            <c:strRef>
              <c:f>'Ⅰ-6(2)-4'!$B$8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'Ⅰ-6(2)-4'!$H$4:$Z$5</c:f>
              <c:multiLvlStrCache>
                <c:ptCount val="19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2">
                    <c:v>17</c:v>
                  </c:pt>
                  <c:pt idx="16">
                    <c:v>18</c:v>
                  </c:pt>
                </c:lvl>
              </c:multiLvlStrCache>
            </c:multiLvlStrRef>
          </c:cat>
          <c:val>
            <c:numRef>
              <c:f>'Ⅰ-6(2)-4'!$H$8:$Z$8</c:f>
              <c:numCache>
                <c:formatCode>General</c:formatCode>
                <c:ptCount val="19"/>
                <c:pt idx="0">
                  <c:v>188</c:v>
                </c:pt>
                <c:pt idx="1">
                  <c:v>179</c:v>
                </c:pt>
                <c:pt idx="2">
                  <c:v>180</c:v>
                </c:pt>
                <c:pt idx="3">
                  <c:v>205</c:v>
                </c:pt>
                <c:pt idx="4">
                  <c:v>219</c:v>
                </c:pt>
                <c:pt idx="5" formatCode="#,##0_);[Red]\(#,##0\)">
                  <c:v>190</c:v>
                </c:pt>
                <c:pt idx="6" formatCode="#,##0_);[Red]\(#,##0\)">
                  <c:v>181</c:v>
                </c:pt>
                <c:pt idx="7" formatCode="#,##0_);[Red]\(#,##0\)">
                  <c:v>177</c:v>
                </c:pt>
                <c:pt idx="8" formatCode="#,##0_);[Red]\(#,##0\)">
                  <c:v>146</c:v>
                </c:pt>
                <c:pt idx="9" formatCode="#,##0_);[Red]\(#,##0\)">
                  <c:v>158</c:v>
                </c:pt>
                <c:pt idx="10" formatCode="#,##0_);[Red]\(#,##0\)">
                  <c:v>121</c:v>
                </c:pt>
                <c:pt idx="11" formatCode="#,##0_);[Red]\(#,##0\)">
                  <c:v>121</c:v>
                </c:pt>
                <c:pt idx="12" formatCode="#,##0_);[Red]\(#,##0\)">
                  <c:v>35</c:v>
                </c:pt>
                <c:pt idx="13" formatCode="#,##0_);[Red]\(#,##0\)">
                  <c:v>31</c:v>
                </c:pt>
                <c:pt idx="14" formatCode="#,##0_);[Red]\(#,##0\)">
                  <c:v>37</c:v>
                </c:pt>
                <c:pt idx="15" formatCode="#,##0_);[Red]\(#,##0\)">
                  <c:v>40</c:v>
                </c:pt>
                <c:pt idx="16" formatCode="#,##0_);[Red]\(#,##0\)">
                  <c:v>22</c:v>
                </c:pt>
                <c:pt idx="17" formatCode="#,##0_);[Red]\(#,##0\)">
                  <c:v>34</c:v>
                </c:pt>
                <c:pt idx="18" formatCode="#,##0_);[Red]\(#,##0\)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61-4151-ABE2-F4D87CE5B733}"/>
            </c:ext>
          </c:extLst>
        </c:ser>
        <c:ser>
          <c:idx val="3"/>
          <c:order val="3"/>
          <c:tx>
            <c:strRef>
              <c:f>'Ⅰ-6(2)-4'!$B$9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'Ⅰ-6(2)-4'!$H$4:$Z$5</c:f>
              <c:multiLvlStrCache>
                <c:ptCount val="19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2">
                    <c:v>17</c:v>
                  </c:pt>
                  <c:pt idx="16">
                    <c:v>18</c:v>
                  </c:pt>
                </c:lvl>
              </c:multiLvlStrCache>
            </c:multiLvlStrRef>
          </c:cat>
          <c:val>
            <c:numRef>
              <c:f>'Ⅰ-6(2)-4'!$H$9:$Z$9</c:f>
              <c:numCache>
                <c:formatCode>General</c:formatCode>
                <c:ptCount val="19"/>
                <c:pt idx="0">
                  <c:v>85</c:v>
                </c:pt>
                <c:pt idx="1">
                  <c:v>103</c:v>
                </c:pt>
                <c:pt idx="2">
                  <c:v>115</c:v>
                </c:pt>
                <c:pt idx="3">
                  <c:v>98</c:v>
                </c:pt>
                <c:pt idx="4">
                  <c:v>105</c:v>
                </c:pt>
                <c:pt idx="5" formatCode="#,##0_);[Red]\(#,##0\)">
                  <c:v>103</c:v>
                </c:pt>
                <c:pt idx="6" formatCode="#,##0_);[Red]\(#,##0\)">
                  <c:v>87</c:v>
                </c:pt>
                <c:pt idx="7" formatCode="#,##0_);[Red]\(#,##0\)">
                  <c:v>72</c:v>
                </c:pt>
                <c:pt idx="8" formatCode="#,##0_);[Red]\(#,##0\)">
                  <c:v>73</c:v>
                </c:pt>
                <c:pt idx="9" formatCode="#,##0_);[Red]\(#,##0\)">
                  <c:v>72</c:v>
                </c:pt>
                <c:pt idx="10" formatCode="#,##0_);[Red]\(#,##0\)">
                  <c:v>49</c:v>
                </c:pt>
                <c:pt idx="11" formatCode="#,##0_);[Red]\(#,##0\)">
                  <c:v>68</c:v>
                </c:pt>
                <c:pt idx="12" formatCode="#,##0_);[Red]\(#,##0\)">
                  <c:v>7</c:v>
                </c:pt>
                <c:pt idx="13" formatCode="#,##0_);[Red]\(#,##0\)">
                  <c:v>19</c:v>
                </c:pt>
                <c:pt idx="14" formatCode="#,##0_);[Red]\(#,##0\)">
                  <c:v>17</c:v>
                </c:pt>
                <c:pt idx="15" formatCode="#,##0_);[Red]\(#,##0\)">
                  <c:v>19</c:v>
                </c:pt>
                <c:pt idx="16" formatCode="#,##0_);[Red]\(#,##0\)">
                  <c:v>16</c:v>
                </c:pt>
                <c:pt idx="17" formatCode="#,##0_);[Red]\(#,##0\)">
                  <c:v>20</c:v>
                </c:pt>
                <c:pt idx="18" formatCode="#,##0_);[Red]\(#,##0\)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61-4151-ABE2-F4D87CE5B733}"/>
            </c:ext>
          </c:extLst>
        </c:ser>
        <c:ser>
          <c:idx val="4"/>
          <c:order val="4"/>
          <c:tx>
            <c:strRef>
              <c:f>'Ⅰ-6(2)-4'!$B$10</c:f>
              <c:strCache>
                <c:ptCount val="1"/>
                <c:pt idx="0">
                  <c:v>金融・保険業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'Ⅰ-6(2)-4'!$H$4:$Z$5</c:f>
              <c:multiLvlStrCache>
                <c:ptCount val="19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2">
                    <c:v>17</c:v>
                  </c:pt>
                  <c:pt idx="16">
                    <c:v>18</c:v>
                  </c:pt>
                </c:lvl>
              </c:multiLvlStrCache>
            </c:multiLvlStrRef>
          </c:cat>
          <c:val>
            <c:numRef>
              <c:f>'Ⅰ-6(2)-4'!$H$10:$Z$10</c:f>
              <c:numCache>
                <c:formatCode>General</c:formatCode>
                <c:ptCount val="19"/>
                <c:pt idx="0">
                  <c:v>14</c:v>
                </c:pt>
                <c:pt idx="1">
                  <c:v>14</c:v>
                </c:pt>
                <c:pt idx="2">
                  <c:v>6</c:v>
                </c:pt>
                <c:pt idx="3">
                  <c:v>12</c:v>
                </c:pt>
                <c:pt idx="4">
                  <c:v>7</c:v>
                </c:pt>
                <c:pt idx="5" formatCode="#,##0_);[Red]\(#,##0\)">
                  <c:v>6</c:v>
                </c:pt>
                <c:pt idx="6" formatCode="#,##0_);[Red]\(#,##0\)">
                  <c:v>10</c:v>
                </c:pt>
                <c:pt idx="7" formatCode="#,##0_);[Red]\(#,##0\)">
                  <c:v>8</c:v>
                </c:pt>
                <c:pt idx="8" formatCode="#,##0_);[Red]\(#,##0\)">
                  <c:v>7</c:v>
                </c:pt>
                <c:pt idx="9" formatCode="#,##0_);[Red]\(#,##0\)">
                  <c:v>2</c:v>
                </c:pt>
                <c:pt idx="10" formatCode="#,##0_);[Red]\(#,##0\)">
                  <c:v>4</c:v>
                </c:pt>
                <c:pt idx="11" formatCode="#,##0_);[Red]\(#,##0\)">
                  <c:v>7</c:v>
                </c:pt>
                <c:pt idx="12" formatCode="#,##0_);[Red]\(#,##0\)">
                  <c:v>3</c:v>
                </c:pt>
                <c:pt idx="13" formatCode="#,##0_);[Red]\(#,##0\)">
                  <c:v>2</c:v>
                </c:pt>
                <c:pt idx="14" formatCode="#,##0_);[Red]\(#,##0\)">
                  <c:v>0</c:v>
                </c:pt>
                <c:pt idx="15" formatCode="#,##0_);[Red]\(#,##0\)">
                  <c:v>1</c:v>
                </c:pt>
                <c:pt idx="16" formatCode="#,##0_);[Red]\(#,##0\)">
                  <c:v>1</c:v>
                </c:pt>
                <c:pt idx="17" formatCode="#,##0_);[Red]\(#,##0\)">
                  <c:v>0</c:v>
                </c:pt>
                <c:pt idx="18" formatCode="#,##0_);[Red]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61-4151-ABE2-F4D87CE5B733}"/>
            </c:ext>
          </c:extLst>
        </c:ser>
        <c:ser>
          <c:idx val="5"/>
          <c:order val="5"/>
          <c:tx>
            <c:strRef>
              <c:f>'Ⅰ-6(2)-4'!$B$11</c:f>
              <c:strCache>
                <c:ptCount val="1"/>
                <c:pt idx="0">
                  <c:v>不動産業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'Ⅰ-6(2)-4'!$H$4:$Z$5</c:f>
              <c:multiLvlStrCache>
                <c:ptCount val="19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2">
                    <c:v>17</c:v>
                  </c:pt>
                  <c:pt idx="16">
                    <c:v>18</c:v>
                  </c:pt>
                </c:lvl>
              </c:multiLvlStrCache>
            </c:multiLvlStrRef>
          </c:cat>
          <c:val>
            <c:numRef>
              <c:f>'Ⅰ-6(2)-4'!$H$11:$Z$11</c:f>
              <c:numCache>
                <c:formatCode>General</c:formatCode>
                <c:ptCount val="19"/>
                <c:pt idx="0">
                  <c:v>47</c:v>
                </c:pt>
                <c:pt idx="1">
                  <c:v>46</c:v>
                </c:pt>
                <c:pt idx="2">
                  <c:v>45</c:v>
                </c:pt>
                <c:pt idx="3">
                  <c:v>55</c:v>
                </c:pt>
                <c:pt idx="4">
                  <c:v>50</c:v>
                </c:pt>
                <c:pt idx="5" formatCode="#,##0_);[Red]\(#,##0\)">
                  <c:v>39</c:v>
                </c:pt>
                <c:pt idx="6" formatCode="#,##0_);[Red]\(#,##0\)">
                  <c:v>40</c:v>
                </c:pt>
                <c:pt idx="7" formatCode="#,##0_);[Red]\(#,##0\)">
                  <c:v>36</c:v>
                </c:pt>
                <c:pt idx="8" formatCode="#,##0_);[Red]\(#,##0\)">
                  <c:v>16</c:v>
                </c:pt>
                <c:pt idx="9" formatCode="#,##0_);[Red]\(#,##0\)">
                  <c:v>25</c:v>
                </c:pt>
                <c:pt idx="10" formatCode="#,##0_);[Red]\(#,##0\)">
                  <c:v>26</c:v>
                </c:pt>
                <c:pt idx="11" formatCode="#,##0_);[Red]\(#,##0\)">
                  <c:v>17</c:v>
                </c:pt>
                <c:pt idx="12" formatCode="#,##0_);[Red]\(#,##0\)">
                  <c:v>3</c:v>
                </c:pt>
                <c:pt idx="13" formatCode="#,##0_);[Red]\(#,##0\)">
                  <c:v>6</c:v>
                </c:pt>
                <c:pt idx="14" formatCode="#,##0_);[Red]\(#,##0\)">
                  <c:v>5</c:v>
                </c:pt>
                <c:pt idx="15" formatCode="#,##0_);[Red]\(#,##0\)">
                  <c:v>3</c:v>
                </c:pt>
                <c:pt idx="16" formatCode="#,##0_);[Red]\(#,##0\)">
                  <c:v>7</c:v>
                </c:pt>
                <c:pt idx="17" formatCode="#,##0_);[Red]\(#,##0\)">
                  <c:v>8</c:v>
                </c:pt>
                <c:pt idx="18" formatCode="#,##0_);[Red]\(#,##0\)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61-4151-ABE2-F4D87CE5B733}"/>
            </c:ext>
          </c:extLst>
        </c:ser>
        <c:ser>
          <c:idx val="6"/>
          <c:order val="6"/>
          <c:tx>
            <c:strRef>
              <c:f>'Ⅰ-6(2)-4'!$B$12</c:f>
              <c:strCache>
                <c:ptCount val="1"/>
                <c:pt idx="0">
                  <c:v>運輸業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'Ⅰ-6(2)-4'!$H$4:$Z$5</c:f>
              <c:multiLvlStrCache>
                <c:ptCount val="19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2">
                    <c:v>17</c:v>
                  </c:pt>
                  <c:pt idx="16">
                    <c:v>18</c:v>
                  </c:pt>
                </c:lvl>
              </c:multiLvlStrCache>
            </c:multiLvlStrRef>
          </c:cat>
          <c:val>
            <c:numRef>
              <c:f>'Ⅰ-6(2)-4'!$H$12:$Z$12</c:f>
              <c:numCache>
                <c:formatCode>General</c:formatCode>
                <c:ptCount val="19"/>
                <c:pt idx="0">
                  <c:v>25</c:v>
                </c:pt>
                <c:pt idx="1">
                  <c:v>21</c:v>
                </c:pt>
                <c:pt idx="2">
                  <c:v>21</c:v>
                </c:pt>
                <c:pt idx="3">
                  <c:v>28</c:v>
                </c:pt>
                <c:pt idx="4">
                  <c:v>29</c:v>
                </c:pt>
                <c:pt idx="5" formatCode="#,##0_);[Red]\(#,##0\)">
                  <c:v>33</c:v>
                </c:pt>
                <c:pt idx="6" formatCode="#,##0_);[Red]\(#,##0\)">
                  <c:v>15</c:v>
                </c:pt>
                <c:pt idx="7" formatCode="#,##0_);[Red]\(#,##0\)">
                  <c:v>25</c:v>
                </c:pt>
                <c:pt idx="8" formatCode="#,##0_);[Red]\(#,##0\)">
                  <c:v>17</c:v>
                </c:pt>
                <c:pt idx="9" formatCode="#,##0_);[Red]\(#,##0\)">
                  <c:v>24</c:v>
                </c:pt>
                <c:pt idx="10" formatCode="#,##0_);[Red]\(#,##0\)">
                  <c:v>14</c:v>
                </c:pt>
                <c:pt idx="11" formatCode="#,##0_);[Red]\(#,##0\)">
                  <c:v>9</c:v>
                </c:pt>
                <c:pt idx="12" formatCode="#,##0_);[Red]\(#,##0\)">
                  <c:v>5</c:v>
                </c:pt>
                <c:pt idx="13" formatCode="#,##0_);[Red]\(#,##0\)">
                  <c:v>1</c:v>
                </c:pt>
                <c:pt idx="14" formatCode="#,##0_);[Red]\(#,##0\)">
                  <c:v>4</c:v>
                </c:pt>
                <c:pt idx="15" formatCode="#,##0_);[Red]\(#,##0\)">
                  <c:v>3</c:v>
                </c:pt>
                <c:pt idx="16" formatCode="#,##0_);[Red]\(#,##0\)">
                  <c:v>3</c:v>
                </c:pt>
                <c:pt idx="17" formatCode="#,##0_);[Red]\(#,##0\)">
                  <c:v>2</c:v>
                </c:pt>
                <c:pt idx="18" formatCode="#,##0_);[Red]\(#,##0\)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61-4151-ABE2-F4D87CE5B733}"/>
            </c:ext>
          </c:extLst>
        </c:ser>
        <c:ser>
          <c:idx val="7"/>
          <c:order val="7"/>
          <c:tx>
            <c:strRef>
              <c:f>'Ⅰ-6(2)-4'!$B$13</c:f>
              <c:strCache>
                <c:ptCount val="1"/>
                <c:pt idx="0">
                  <c:v>サービス業他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'Ⅰ-6(2)-4'!$H$4:$Z$5</c:f>
              <c:multiLvlStrCache>
                <c:ptCount val="19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2">
                    <c:v>17</c:v>
                  </c:pt>
                  <c:pt idx="16">
                    <c:v>18</c:v>
                  </c:pt>
                </c:lvl>
              </c:multiLvlStrCache>
            </c:multiLvlStrRef>
          </c:cat>
          <c:val>
            <c:numRef>
              <c:f>'Ⅰ-6(2)-4'!$H$13:$Z$13</c:f>
              <c:numCache>
                <c:formatCode>General</c:formatCode>
                <c:ptCount val="19"/>
                <c:pt idx="0">
                  <c:v>270</c:v>
                </c:pt>
                <c:pt idx="1">
                  <c:v>288</c:v>
                </c:pt>
                <c:pt idx="2">
                  <c:v>275</c:v>
                </c:pt>
                <c:pt idx="3">
                  <c:v>263</c:v>
                </c:pt>
                <c:pt idx="4">
                  <c:v>312</c:v>
                </c:pt>
                <c:pt idx="5" formatCode="#,##0_);[Red]\(#,##0\)">
                  <c:v>282</c:v>
                </c:pt>
                <c:pt idx="6" formatCode="#,##0_);[Red]\(#,##0\)">
                  <c:v>291</c:v>
                </c:pt>
                <c:pt idx="7" formatCode="#,##0_);[Red]\(#,##0\)">
                  <c:v>244</c:v>
                </c:pt>
                <c:pt idx="8" formatCode="#,##0_);[Red]\(#,##0\)">
                  <c:v>225</c:v>
                </c:pt>
                <c:pt idx="9" formatCode="#,##0_);[Red]\(#,##0\)">
                  <c:v>222</c:v>
                </c:pt>
                <c:pt idx="10" formatCode="#,##0_);[Red]\(#,##0\)">
                  <c:v>177</c:v>
                </c:pt>
                <c:pt idx="11" formatCode="#,##0_);[Red]\(#,##0\)">
                  <c:v>172</c:v>
                </c:pt>
                <c:pt idx="12" formatCode="#,##0_);[Red]\(#,##0\)">
                  <c:v>51</c:v>
                </c:pt>
                <c:pt idx="13" formatCode="#,##0_);[Red]\(#,##0\)">
                  <c:v>66</c:v>
                </c:pt>
                <c:pt idx="14" formatCode="#,##0_);[Red]\(#,##0\)">
                  <c:v>53</c:v>
                </c:pt>
                <c:pt idx="15" formatCode="#,##0_);[Red]\(#,##0\)">
                  <c:v>50</c:v>
                </c:pt>
                <c:pt idx="16" formatCode="#,##0_);[Red]\(#,##0\)">
                  <c:v>59</c:v>
                </c:pt>
                <c:pt idx="17" formatCode="#,##0_);[Red]\(#,##0\)">
                  <c:v>53</c:v>
                </c:pt>
                <c:pt idx="18" formatCode="#,##0_);[Red]\(#,##0\)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61-4151-ABE2-F4D87CE5B733}"/>
            </c:ext>
          </c:extLst>
        </c:ser>
        <c:ser>
          <c:idx val="8"/>
          <c:order val="8"/>
          <c:tx>
            <c:strRef>
              <c:f>'Ⅰ-6(2)-4'!$B$14</c:f>
              <c:strCache>
                <c:ptCount val="1"/>
                <c:pt idx="0">
                  <c:v>倒産件数合計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'Ⅰ-6(2)-4'!$H$4:$Z$5</c:f>
              <c:multiLvlStrCache>
                <c:ptCount val="19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2">
                    <c:v>17</c:v>
                  </c:pt>
                  <c:pt idx="16">
                    <c:v>18</c:v>
                  </c:pt>
                </c:lvl>
              </c:multiLvlStrCache>
            </c:multiLvlStrRef>
          </c:cat>
          <c:val>
            <c:numRef>
              <c:f>'Ⅰ-6(2)-4'!$H$14:$Z$14</c:f>
              <c:numCache>
                <c:formatCode>#,##0_);[Red]\(#,##0\)</c:formatCode>
                <c:ptCount val="19"/>
                <c:pt idx="0">
                  <c:v>979</c:v>
                </c:pt>
                <c:pt idx="1">
                  <c:v>966</c:v>
                </c:pt>
                <c:pt idx="2">
                  <c:v>951</c:v>
                </c:pt>
                <c:pt idx="3">
                  <c:v>1009</c:v>
                </c:pt>
                <c:pt idx="4">
                  <c:v>1092</c:v>
                </c:pt>
                <c:pt idx="5">
                  <c:v>959</c:v>
                </c:pt>
                <c:pt idx="6">
                  <c:v>926</c:v>
                </c:pt>
                <c:pt idx="7">
                  <c:v>814</c:v>
                </c:pt>
                <c:pt idx="8">
                  <c:v>680</c:v>
                </c:pt>
                <c:pt idx="9">
                  <c:v>658</c:v>
                </c:pt>
                <c:pt idx="10">
                  <c:v>551</c:v>
                </c:pt>
                <c:pt idx="11">
                  <c:v>564</c:v>
                </c:pt>
                <c:pt idx="12">
                  <c:v>144</c:v>
                </c:pt>
                <c:pt idx="13">
                  <c:v>160</c:v>
                </c:pt>
                <c:pt idx="14">
                  <c:v>146</c:v>
                </c:pt>
                <c:pt idx="15">
                  <c:v>155</c:v>
                </c:pt>
                <c:pt idx="16">
                  <c:v>138</c:v>
                </c:pt>
                <c:pt idx="17">
                  <c:v>153</c:v>
                </c:pt>
                <c:pt idx="18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61-4151-ABE2-F4D87CE5B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2795392"/>
        <c:axId val="152813568"/>
      </c:barChart>
      <c:catAx>
        <c:axId val="15279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281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813568"/>
        <c:scaling>
          <c:orientation val="minMax"/>
          <c:max val="12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2795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577877857276371"/>
          <c:y val="5.7108317214700194E-2"/>
          <c:w val="0.17802530865103197"/>
          <c:h val="0.313334512052761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7158450879082E-2"/>
          <c:y val="0.12801360147224092"/>
          <c:w val="0.69591155884926148"/>
          <c:h val="0.67379257722732455"/>
        </c:manualLayout>
      </c:layout>
      <c:lineChart>
        <c:grouping val="standard"/>
        <c:varyColors val="0"/>
        <c:ser>
          <c:idx val="2"/>
          <c:order val="0"/>
          <c:tx>
            <c:strRef>
              <c:f>参考!$C$4:$C$5</c:f>
              <c:strCache>
                <c:ptCount val="2"/>
                <c:pt idx="0">
                  <c:v>米ドル為替レート
(左軸)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3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B9-4E0F-978A-59B5A0314E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参考!$B$6:$B$39</c:f>
              <c:strCache>
                <c:ptCount val="34"/>
                <c:pt idx="1">
                  <c:v>86</c:v>
                </c:pt>
                <c:pt idx="3">
                  <c:v>88</c:v>
                </c:pt>
                <c:pt idx="5">
                  <c:v>90</c:v>
                </c:pt>
                <c:pt idx="7">
                  <c:v>92</c:v>
                </c:pt>
                <c:pt idx="9">
                  <c:v>94</c:v>
                </c:pt>
                <c:pt idx="11">
                  <c:v>96</c:v>
                </c:pt>
                <c:pt idx="13">
                  <c:v>98</c:v>
                </c:pt>
                <c:pt idx="15">
                  <c:v>2000</c:v>
                </c:pt>
                <c:pt idx="17">
                  <c:v>02</c:v>
                </c:pt>
                <c:pt idx="19">
                  <c:v>04</c:v>
                </c:pt>
                <c:pt idx="21">
                  <c:v>06</c:v>
                </c:pt>
                <c:pt idx="23">
                  <c:v>08</c:v>
                </c:pt>
                <c:pt idx="25">
                  <c:v>10</c:v>
                </c:pt>
                <c:pt idx="27">
                  <c:v>12</c:v>
                </c:pt>
                <c:pt idx="29">
                  <c:v>14</c:v>
                </c:pt>
                <c:pt idx="31">
                  <c:v>16</c:v>
                </c:pt>
                <c:pt idx="33">
                  <c:v>18</c:v>
                </c:pt>
              </c:strCache>
            </c:strRef>
          </c:cat>
          <c:val>
            <c:numRef>
              <c:f>参考!$C$6:$C$39</c:f>
              <c:numCache>
                <c:formatCode>#,##0.0</c:formatCode>
                <c:ptCount val="34"/>
                <c:pt idx="0">
                  <c:v>238.52666666666701</c:v>
                </c:pt>
                <c:pt idx="1">
                  <c:v>168.51666666666699</c:v>
                </c:pt>
                <c:pt idx="2">
                  <c:v>144.60499999999999</c:v>
                </c:pt>
                <c:pt idx="3">
                  <c:v>128.13083333333299</c:v>
                </c:pt>
                <c:pt idx="4">
                  <c:v>137.97833333333301</c:v>
                </c:pt>
                <c:pt idx="5">
                  <c:v>144.81083333333299</c:v>
                </c:pt>
                <c:pt idx="6">
                  <c:v>134.51</c:v>
                </c:pt>
                <c:pt idx="7">
                  <c:v>126.67083333333299</c:v>
                </c:pt>
                <c:pt idx="8">
                  <c:v>111.17749999999999</c:v>
                </c:pt>
                <c:pt idx="9">
                  <c:v>102.223333333333</c:v>
                </c:pt>
                <c:pt idx="10">
                  <c:v>94.050833333333301</c:v>
                </c:pt>
                <c:pt idx="11">
                  <c:v>108.769166666667</c:v>
                </c:pt>
                <c:pt idx="12">
                  <c:v>121.02249999999999</c:v>
                </c:pt>
                <c:pt idx="13">
                  <c:v>130.88583333333301</c:v>
                </c:pt>
                <c:pt idx="14">
                  <c:v>113.845</c:v>
                </c:pt>
                <c:pt idx="15">
                  <c:v>107.739166666667</c:v>
                </c:pt>
                <c:pt idx="16">
                  <c:v>121.52</c:v>
                </c:pt>
                <c:pt idx="17">
                  <c:v>125.28083333333301</c:v>
                </c:pt>
                <c:pt idx="18">
                  <c:v>115.91500000000001</c:v>
                </c:pt>
                <c:pt idx="19">
                  <c:v>108.15916666666701</c:v>
                </c:pt>
                <c:pt idx="20">
                  <c:v>110.1525</c:v>
                </c:pt>
                <c:pt idx="21">
                  <c:v>116.2775</c:v>
                </c:pt>
                <c:pt idx="22">
                  <c:v>117.76583333333301</c:v>
                </c:pt>
                <c:pt idx="23">
                  <c:v>103.333333333333</c:v>
                </c:pt>
                <c:pt idx="24">
                  <c:v>93.528333333333293</c:v>
                </c:pt>
                <c:pt idx="25">
                  <c:v>87.77</c:v>
                </c:pt>
                <c:pt idx="26">
                  <c:v>79.780833333333305</c:v>
                </c:pt>
                <c:pt idx="27">
                  <c:v>79.789166666666702</c:v>
                </c:pt>
                <c:pt idx="28">
                  <c:v>97.6</c:v>
                </c:pt>
                <c:pt idx="29">
                  <c:v>105.835833333333</c:v>
                </c:pt>
                <c:pt idx="30">
                  <c:v>120.952727272727</c:v>
                </c:pt>
                <c:pt idx="31">
                  <c:v>108.835833333333</c:v>
                </c:pt>
                <c:pt idx="32">
                  <c:v>112.12090909090908</c:v>
                </c:pt>
                <c:pt idx="33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B9-4E0F-978A-59B5A0314E48}"/>
            </c:ext>
          </c:extLst>
        </c:ser>
        <c:ser>
          <c:idx val="4"/>
          <c:order val="1"/>
          <c:tx>
            <c:strRef>
              <c:f>参考!$D$4:$D$5</c:f>
              <c:strCache>
                <c:ptCount val="2"/>
                <c:pt idx="0">
                  <c:v>日経平均株価
(左軸)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>
              <c:idx val="3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B9-4E0F-978A-59B5A0314E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参考!$B$6:$B$39</c:f>
              <c:strCache>
                <c:ptCount val="34"/>
                <c:pt idx="1">
                  <c:v>86</c:v>
                </c:pt>
                <c:pt idx="3">
                  <c:v>88</c:v>
                </c:pt>
                <c:pt idx="5">
                  <c:v>90</c:v>
                </c:pt>
                <c:pt idx="7">
                  <c:v>92</c:v>
                </c:pt>
                <c:pt idx="9">
                  <c:v>94</c:v>
                </c:pt>
                <c:pt idx="11">
                  <c:v>96</c:v>
                </c:pt>
                <c:pt idx="13">
                  <c:v>98</c:v>
                </c:pt>
                <c:pt idx="15">
                  <c:v>2000</c:v>
                </c:pt>
                <c:pt idx="17">
                  <c:v>02</c:v>
                </c:pt>
                <c:pt idx="19">
                  <c:v>04</c:v>
                </c:pt>
                <c:pt idx="21">
                  <c:v>06</c:v>
                </c:pt>
                <c:pt idx="23">
                  <c:v>08</c:v>
                </c:pt>
                <c:pt idx="25">
                  <c:v>10</c:v>
                </c:pt>
                <c:pt idx="27">
                  <c:v>12</c:v>
                </c:pt>
                <c:pt idx="29">
                  <c:v>14</c:v>
                </c:pt>
                <c:pt idx="31">
                  <c:v>16</c:v>
                </c:pt>
                <c:pt idx="33">
                  <c:v>18</c:v>
                </c:pt>
              </c:strCache>
            </c:strRef>
          </c:cat>
          <c:val>
            <c:numRef>
              <c:f>参考!$D$6:$D$39</c:f>
              <c:numCache>
                <c:formatCode>#,##0.0</c:formatCode>
                <c:ptCount val="34"/>
                <c:pt idx="0">
                  <c:v>126.24204166666668</c:v>
                </c:pt>
                <c:pt idx="1">
                  <c:v>167.26755</c:v>
                </c:pt>
                <c:pt idx="2">
                  <c:v>232.34799166666664</c:v>
                </c:pt>
                <c:pt idx="3">
                  <c:v>274.27320000000003</c:v>
                </c:pt>
                <c:pt idx="4">
                  <c:v>345.07525000000004</c:v>
                </c:pt>
                <c:pt idx="5">
                  <c:v>288.26016666666669</c:v>
                </c:pt>
                <c:pt idx="6">
                  <c:v>243.71057499999998</c:v>
                </c:pt>
                <c:pt idx="7">
                  <c:v>180.95373333333333</c:v>
                </c:pt>
                <c:pt idx="8">
                  <c:v>190.55775833333334</c:v>
                </c:pt>
                <c:pt idx="9">
                  <c:v>200.09251666666663</c:v>
                </c:pt>
                <c:pt idx="10">
                  <c:v>172.9826333333333</c:v>
                </c:pt>
                <c:pt idx="11">
                  <c:v>210.11491666666666</c:v>
                </c:pt>
                <c:pt idx="12">
                  <c:v>182.93149999999997</c:v>
                </c:pt>
                <c:pt idx="13">
                  <c:v>152.7610416666667</c:v>
                </c:pt>
                <c:pt idx="14">
                  <c:v>169.48735833333336</c:v>
                </c:pt>
                <c:pt idx="15">
                  <c:v>169.05295833333338</c:v>
                </c:pt>
                <c:pt idx="16">
                  <c:v>119.87305000000001</c:v>
                </c:pt>
                <c:pt idx="17">
                  <c:v>100.67014166666667</c:v>
                </c:pt>
                <c:pt idx="18">
                  <c:v>92.897783333333336</c:v>
                </c:pt>
                <c:pt idx="19">
                  <c:v>112.32376666666666</c:v>
                </c:pt>
                <c:pt idx="20">
                  <c:v>125.95351666666667</c:v>
                </c:pt>
                <c:pt idx="21">
                  <c:v>162.84862499999997</c:v>
                </c:pt>
                <c:pt idx="22">
                  <c:v>170.01621666666671</c:v>
                </c:pt>
                <c:pt idx="23">
                  <c:v>120.87440833333332</c:v>
                </c:pt>
                <c:pt idx="24">
                  <c:v>94.075433333333351</c:v>
                </c:pt>
                <c:pt idx="25">
                  <c:v>98.934891666666687</c:v>
                </c:pt>
                <c:pt idx="26">
                  <c:v>94.452950000000001</c:v>
                </c:pt>
                <c:pt idx="27">
                  <c:v>92.378600000000006</c:v>
                </c:pt>
                <c:pt idx="28">
                  <c:v>136.83562499999999</c:v>
                </c:pt>
                <c:pt idx="29">
                  <c:v>156.02106666666666</c:v>
                </c:pt>
                <c:pt idx="30">
                  <c:v>192.27196666666666</c:v>
                </c:pt>
                <c:pt idx="31">
                  <c:v>170.44588333333334</c:v>
                </c:pt>
                <c:pt idx="32">
                  <c:v>202.8162833333333</c:v>
                </c:pt>
                <c:pt idx="33">
                  <c:v>222.85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B9-4E0F-978A-59B5A0314E48}"/>
            </c:ext>
          </c:extLst>
        </c:ser>
        <c:ser>
          <c:idx val="0"/>
          <c:order val="2"/>
          <c:tx>
            <c:strRef>
              <c:f>参考!$G$4:$G$5</c:f>
              <c:strCache>
                <c:ptCount val="2"/>
                <c:pt idx="0">
                  <c:v>市内総生産(大阪市)
(左軸)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Pt>
            <c:idx val="2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DB9-4E0F-978A-59B5A0314E48}"/>
              </c:ext>
            </c:extLst>
          </c:dPt>
          <c:dLbls>
            <c:dLbl>
              <c:idx val="3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DB9-4E0F-978A-59B5A0314E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参考!$B$6:$B$39</c:f>
              <c:strCache>
                <c:ptCount val="34"/>
                <c:pt idx="1">
                  <c:v>86</c:v>
                </c:pt>
                <c:pt idx="3">
                  <c:v>88</c:v>
                </c:pt>
                <c:pt idx="5">
                  <c:v>90</c:v>
                </c:pt>
                <c:pt idx="7">
                  <c:v>92</c:v>
                </c:pt>
                <c:pt idx="9">
                  <c:v>94</c:v>
                </c:pt>
                <c:pt idx="11">
                  <c:v>96</c:v>
                </c:pt>
                <c:pt idx="13">
                  <c:v>98</c:v>
                </c:pt>
                <c:pt idx="15">
                  <c:v>2000</c:v>
                </c:pt>
                <c:pt idx="17">
                  <c:v>02</c:v>
                </c:pt>
                <c:pt idx="19">
                  <c:v>04</c:v>
                </c:pt>
                <c:pt idx="21">
                  <c:v>06</c:v>
                </c:pt>
                <c:pt idx="23">
                  <c:v>08</c:v>
                </c:pt>
                <c:pt idx="25">
                  <c:v>10</c:v>
                </c:pt>
                <c:pt idx="27">
                  <c:v>12</c:v>
                </c:pt>
                <c:pt idx="29">
                  <c:v>14</c:v>
                </c:pt>
                <c:pt idx="31">
                  <c:v>16</c:v>
                </c:pt>
                <c:pt idx="33">
                  <c:v>18</c:v>
                </c:pt>
              </c:strCache>
            </c:strRef>
          </c:cat>
          <c:val>
            <c:numRef>
              <c:f>参考!$G$6:$G$39</c:f>
              <c:numCache>
                <c:formatCode>#,##0</c:formatCode>
                <c:ptCount val="34"/>
                <c:pt idx="16" formatCode="#,##0.0">
                  <c:v>220.08466999999999</c:v>
                </c:pt>
                <c:pt idx="17" formatCode="#,##0.0">
                  <c:v>210.82810000000001</c:v>
                </c:pt>
                <c:pt idx="18" formatCode="#,##0.0">
                  <c:v>211.54688999999999</c:v>
                </c:pt>
                <c:pt idx="19" formatCode="#,##0.0">
                  <c:v>209.15294</c:v>
                </c:pt>
                <c:pt idx="20" formatCode="#,##0.0">
                  <c:v>204.25913</c:v>
                </c:pt>
                <c:pt idx="21" formatCode="#,##0.0">
                  <c:v>208.34514999999999</c:v>
                </c:pt>
                <c:pt idx="22" formatCode="#,##0.0">
                  <c:v>208.77757</c:v>
                </c:pt>
                <c:pt idx="23" formatCode="#,##0.0">
                  <c:v>202.77363</c:v>
                </c:pt>
                <c:pt idx="24" formatCode="#,##0.0">
                  <c:v>190.36175</c:v>
                </c:pt>
                <c:pt idx="25" formatCode="#,##0.0">
                  <c:v>190.38424000000001</c:v>
                </c:pt>
                <c:pt idx="26" formatCode="#,##0.0">
                  <c:v>192.88547</c:v>
                </c:pt>
                <c:pt idx="27" formatCode="#,##0.0">
                  <c:v>189.61750000000001</c:v>
                </c:pt>
                <c:pt idx="28" formatCode="#,##0.0">
                  <c:v>192.67418000000001</c:v>
                </c:pt>
                <c:pt idx="29" formatCode="#,##0.0">
                  <c:v>194.72178</c:v>
                </c:pt>
                <c:pt idx="30" formatCode="#,##0.0">
                  <c:v>197.6181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DB9-4E0F-978A-59B5A0314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99424"/>
        <c:axId val="204200960"/>
      </c:lineChart>
      <c:lineChart>
        <c:grouping val="standard"/>
        <c:varyColors val="0"/>
        <c:ser>
          <c:idx val="5"/>
          <c:order val="3"/>
          <c:tx>
            <c:strRef>
              <c:f>参考!$E$4:$E$5</c:f>
              <c:strCache>
                <c:ptCount val="2"/>
                <c:pt idx="0">
                  <c:v>国内総生産
2005年基準
(右軸）</c:v>
                </c:pt>
                <c:pt idx="1">
                  <c:v>十億円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参考!$B$6:$B$39</c:f>
              <c:strCache>
                <c:ptCount val="34"/>
                <c:pt idx="1">
                  <c:v>86</c:v>
                </c:pt>
                <c:pt idx="3">
                  <c:v>88</c:v>
                </c:pt>
                <c:pt idx="5">
                  <c:v>90</c:v>
                </c:pt>
                <c:pt idx="7">
                  <c:v>92</c:v>
                </c:pt>
                <c:pt idx="9">
                  <c:v>94</c:v>
                </c:pt>
                <c:pt idx="11">
                  <c:v>96</c:v>
                </c:pt>
                <c:pt idx="13">
                  <c:v>98</c:v>
                </c:pt>
                <c:pt idx="15">
                  <c:v>2000</c:v>
                </c:pt>
                <c:pt idx="17">
                  <c:v>02</c:v>
                </c:pt>
                <c:pt idx="19">
                  <c:v>04</c:v>
                </c:pt>
                <c:pt idx="21">
                  <c:v>06</c:v>
                </c:pt>
                <c:pt idx="23">
                  <c:v>08</c:v>
                </c:pt>
                <c:pt idx="25">
                  <c:v>10</c:v>
                </c:pt>
                <c:pt idx="27">
                  <c:v>12</c:v>
                </c:pt>
                <c:pt idx="29">
                  <c:v>14</c:v>
                </c:pt>
                <c:pt idx="31">
                  <c:v>16</c:v>
                </c:pt>
                <c:pt idx="33">
                  <c:v>18</c:v>
                </c:pt>
              </c:strCache>
            </c:strRef>
          </c:cat>
          <c:val>
            <c:numRef>
              <c:f>参考!$E$6:$E$39</c:f>
              <c:numCache>
                <c:formatCode>0.0</c:formatCode>
                <c:ptCount val="34"/>
                <c:pt idx="0">
                  <c:v>328.6155</c:v>
                </c:pt>
                <c:pt idx="1">
                  <c:v>344.5718</c:v>
                </c:pt>
                <c:pt idx="2">
                  <c:v>358.15679999999998</c:v>
                </c:pt>
                <c:pt idx="3">
                  <c:v>384.94549999999998</c:v>
                </c:pt>
                <c:pt idx="4">
                  <c:v>414.75559999999996</c:v>
                </c:pt>
                <c:pt idx="5">
                  <c:v>446.78899999999999</c:v>
                </c:pt>
                <c:pt idx="6">
                  <c:v>475.13729999999998</c:v>
                </c:pt>
                <c:pt idx="7">
                  <c:v>487.55220000000003</c:v>
                </c:pt>
                <c:pt idx="8">
                  <c:v>490.87620000000004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DB9-4E0F-978A-59B5A0314E48}"/>
            </c:ext>
          </c:extLst>
        </c:ser>
        <c:ser>
          <c:idx val="1"/>
          <c:order val="4"/>
          <c:tx>
            <c:strRef>
              <c:f>参考!$F$4</c:f>
              <c:strCache>
                <c:ptCount val="1"/>
                <c:pt idx="0">
                  <c:v>国内総生産
2011年基準
(右軸)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3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DB9-4E0F-978A-59B5A0314E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参考!$B$6:$B$39</c:f>
              <c:strCache>
                <c:ptCount val="34"/>
                <c:pt idx="1">
                  <c:v>86</c:v>
                </c:pt>
                <c:pt idx="3">
                  <c:v>88</c:v>
                </c:pt>
                <c:pt idx="5">
                  <c:v>90</c:v>
                </c:pt>
                <c:pt idx="7">
                  <c:v>92</c:v>
                </c:pt>
                <c:pt idx="9">
                  <c:v>94</c:v>
                </c:pt>
                <c:pt idx="11">
                  <c:v>96</c:v>
                </c:pt>
                <c:pt idx="13">
                  <c:v>98</c:v>
                </c:pt>
                <c:pt idx="15">
                  <c:v>2000</c:v>
                </c:pt>
                <c:pt idx="17">
                  <c:v>02</c:v>
                </c:pt>
                <c:pt idx="19">
                  <c:v>04</c:v>
                </c:pt>
                <c:pt idx="21">
                  <c:v>06</c:v>
                </c:pt>
                <c:pt idx="23">
                  <c:v>08</c:v>
                </c:pt>
                <c:pt idx="25">
                  <c:v>10</c:v>
                </c:pt>
                <c:pt idx="27">
                  <c:v>12</c:v>
                </c:pt>
                <c:pt idx="29">
                  <c:v>14</c:v>
                </c:pt>
                <c:pt idx="31">
                  <c:v>16</c:v>
                </c:pt>
                <c:pt idx="33">
                  <c:v>18</c:v>
                </c:pt>
              </c:strCache>
            </c:strRef>
          </c:cat>
          <c:val>
            <c:numRef>
              <c:f>参考!$F$6:$F$39</c:f>
              <c:numCache>
                <c:formatCode>General</c:formatCode>
                <c:ptCount val="34"/>
                <c:pt idx="9" formatCode="0.0">
                  <c:v>501.53770000000003</c:v>
                </c:pt>
                <c:pt idx="10" formatCode="0.0">
                  <c:v>512.54169999999999</c:v>
                </c:pt>
                <c:pt idx="11" formatCode="0.0">
                  <c:v>525.80690000000004</c:v>
                </c:pt>
                <c:pt idx="12" formatCode="0.0">
                  <c:v>534.14250000000004</c:v>
                </c:pt>
                <c:pt idx="13" formatCode="0.0">
                  <c:v>527.87689999999998</c:v>
                </c:pt>
                <c:pt idx="14" formatCode="0.0">
                  <c:v>519.65179999999998</c:v>
                </c:pt>
                <c:pt idx="15" formatCode="0.0">
                  <c:v>526.70600000000002</c:v>
                </c:pt>
                <c:pt idx="16" formatCode="0.0">
                  <c:v>523.005</c:v>
                </c:pt>
                <c:pt idx="17" formatCode="0.0">
                  <c:v>515.98620000000005</c:v>
                </c:pt>
                <c:pt idx="18" formatCode="0.0">
                  <c:v>515.40070000000003</c:v>
                </c:pt>
                <c:pt idx="19" formatCode="0.0">
                  <c:v>520.96540000000005</c:v>
                </c:pt>
                <c:pt idx="20" formatCode="0.0">
                  <c:v>524.13279999999997</c:v>
                </c:pt>
                <c:pt idx="21" formatCode="0.0">
                  <c:v>526.87969999999996</c:v>
                </c:pt>
                <c:pt idx="22" formatCode="0.0">
                  <c:v>531.68819999999994</c:v>
                </c:pt>
                <c:pt idx="23" formatCode="0.0">
                  <c:v>520.71569999999997</c:v>
                </c:pt>
                <c:pt idx="24" formatCode="0.0">
                  <c:v>489.50099999999998</c:v>
                </c:pt>
                <c:pt idx="25" formatCode="0.0">
                  <c:v>500.35390000000001</c:v>
                </c:pt>
                <c:pt idx="26" formatCode="0.0">
                  <c:v>491.4085</c:v>
                </c:pt>
                <c:pt idx="27" formatCode="0.0">
                  <c:v>494.9572</c:v>
                </c:pt>
                <c:pt idx="28" formatCode="0.0">
                  <c:v>503.17559999999997</c:v>
                </c:pt>
                <c:pt idx="29" formatCode="0.0">
                  <c:v>513.87599999999998</c:v>
                </c:pt>
                <c:pt idx="30" formatCode="0.0">
                  <c:v>531.3198000000001</c:v>
                </c:pt>
                <c:pt idx="31" formatCode="0.0">
                  <c:v>535.9864</c:v>
                </c:pt>
                <c:pt idx="32" formatCode="0.0">
                  <c:v>545.12189999999998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DB9-4E0F-978A-59B5A0314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57536"/>
        <c:axId val="217056000"/>
      </c:lineChart>
      <c:catAx>
        <c:axId val="20419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200960"/>
        <c:crosses val="autoZero"/>
        <c:auto val="1"/>
        <c:lblAlgn val="ctr"/>
        <c:lblOffset val="100"/>
        <c:noMultiLvlLbl val="0"/>
      </c:catAx>
      <c:valAx>
        <c:axId val="204200960"/>
        <c:scaling>
          <c:orientation val="minMax"/>
          <c:max val="350"/>
          <c:min val="5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4199424"/>
        <c:crosses val="autoZero"/>
        <c:crossBetween val="between"/>
        <c:majorUnit val="50"/>
      </c:valAx>
      <c:valAx>
        <c:axId val="21705600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217057536"/>
        <c:crosses val="max"/>
        <c:crossBetween val="between"/>
      </c:valAx>
      <c:catAx>
        <c:axId val="21705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70560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2126502214772872E-2"/>
          <c:y val="0.87143010306392643"/>
          <c:w val="0.93393579043985253"/>
          <c:h val="0.1163397427687207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23229736222521E-2"/>
          <c:y val="9.8465103306228527E-2"/>
          <c:w val="0.6174465635063392"/>
          <c:h val="0.81052071488339161"/>
        </c:manualLayout>
      </c:layout>
      <c:lineChart>
        <c:grouping val="standard"/>
        <c:varyColors val="0"/>
        <c:ser>
          <c:idx val="4"/>
          <c:order val="0"/>
          <c:tx>
            <c:v>国内総生産(実質)</c:v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dLbls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37-47C5-BEAF-98D5A6B31D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'Ⅰ-1-2'!$B$36:$B$47</c:f>
              <c:strCache>
                <c:ptCount val="12"/>
                <c:pt idx="0">
                  <c:v>2006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</c:strCache>
            </c:strRef>
          </c:cat>
          <c:val>
            <c:numRef>
              <c:f>'Ⅰ-1-2'!$G$36:$G$47</c:f>
              <c:numCache>
                <c:formatCode>0.0</c:formatCode>
                <c:ptCount val="12"/>
                <c:pt idx="0">
                  <c:v>100</c:v>
                </c:pt>
                <c:pt idx="1">
                  <c:v>101.20050040706128</c:v>
                </c:pt>
                <c:pt idx="2">
                  <c:v>97.725682743685141</c:v>
                </c:pt>
                <c:pt idx="3">
                  <c:v>95.59464785494923</c:v>
                </c:pt>
                <c:pt idx="4">
                  <c:v>98.717807018913831</c:v>
                </c:pt>
                <c:pt idx="5">
                  <c:v>99.168397628192267</c:v>
                </c:pt>
                <c:pt idx="6">
                  <c:v>99.978075154765378</c:v>
                </c:pt>
                <c:pt idx="7">
                  <c:v>102.62323264723584</c:v>
                </c:pt>
                <c:pt idx="8">
                  <c:v>102.25667726667859</c:v>
                </c:pt>
                <c:pt idx="9">
                  <c:v>103.60266253718713</c:v>
                </c:pt>
                <c:pt idx="10">
                  <c:v>104.5142155090148</c:v>
                </c:pt>
                <c:pt idx="11">
                  <c:v>106.45625622955933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7-47C5-BEAF-98D5A6B31DEA}"/>
            </c:ext>
          </c:extLst>
        </c:ser>
        <c:ser>
          <c:idx val="5"/>
          <c:order val="1"/>
          <c:tx>
            <c:v>国内総生産(名目)</c:v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dLbls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37-47C5-BEAF-98D5A6B31D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'Ⅰ-1-2'!$B$36:$B$47</c:f>
              <c:strCache>
                <c:ptCount val="12"/>
                <c:pt idx="0">
                  <c:v>2006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</c:strCache>
            </c:strRef>
          </c:cat>
          <c:val>
            <c:numRef>
              <c:f>'Ⅰ-1-2'!$H$36:$H$47</c:f>
              <c:numCache>
                <c:formatCode>0.0</c:formatCode>
                <c:ptCount val="12"/>
                <c:pt idx="0">
                  <c:v>100</c:v>
                </c:pt>
                <c:pt idx="1">
                  <c:v>100.35714184451457</c:v>
                </c:pt>
                <c:pt idx="2">
                  <c:v>96.304298310031413</c:v>
                </c:pt>
                <c:pt idx="3">
                  <c:v>92.991653647642352</c:v>
                </c:pt>
                <c:pt idx="4">
                  <c:v>94.404021673485701</c:v>
                </c:pt>
                <c:pt idx="5">
                  <c:v>93.385863088065307</c:v>
                </c:pt>
                <c:pt idx="6">
                  <c:v>93.447730625754318</c:v>
                </c:pt>
                <c:pt idx="7">
                  <c:v>95.883379785968188</c:v>
                </c:pt>
                <c:pt idx="8">
                  <c:v>97.958862718523491</c:v>
                </c:pt>
                <c:pt idx="9">
                  <c:v>100.74655007669647</c:v>
                </c:pt>
                <c:pt idx="10">
                  <c:v>101.46710936074936</c:v>
                </c:pt>
                <c:pt idx="11">
                  <c:v>103.47331501691292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37-47C5-BEAF-98D5A6B31DEA}"/>
            </c:ext>
          </c:extLst>
        </c:ser>
        <c:ser>
          <c:idx val="2"/>
          <c:order val="2"/>
          <c:tx>
            <c:v>大阪府（実質）</c:v>
          </c:tx>
          <c:spPr>
            <a:ln w="12700">
              <a:solidFill>
                <a:srgbClr val="4F6228"/>
              </a:solidFill>
            </a:ln>
          </c:spPr>
          <c:marker>
            <c:symbol val="square"/>
            <c:size val="5"/>
            <c:spPr>
              <a:solidFill>
                <a:srgbClr val="4F6228"/>
              </a:solidFill>
              <a:ln w="12700">
                <a:solidFill>
                  <a:srgbClr val="4F6228"/>
                </a:solidFill>
              </a:ln>
            </c:spPr>
          </c:marker>
          <c:dPt>
            <c:idx val="9"/>
            <c:marker>
              <c:spPr>
                <a:solidFill>
                  <a:schemeClr val="accent3">
                    <a:lumMod val="60000"/>
                    <a:lumOff val="40000"/>
                  </a:schemeClr>
                </a:solidFill>
                <a:ln w="12700">
                  <a:solidFill>
                    <a:srgbClr val="4F6228"/>
                  </a:solidFill>
                </a:ln>
              </c:spPr>
            </c:marker>
            <c:bubble3D val="0"/>
            <c:spPr>
              <a:ln w="12700">
                <a:solidFill>
                  <a:srgbClr val="4F622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37-47C5-BEAF-98D5A6B31DEA}"/>
              </c:ext>
            </c:extLst>
          </c:dPt>
          <c:dLbls>
            <c:dLbl>
              <c:idx val="9"/>
              <c:layout>
                <c:manualLayout>
                  <c:x val="-3.6912525887815954E-3"/>
                  <c:y val="-9.5497912581060437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99.3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37-47C5-BEAF-98D5A6B31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rgbClr val="4F6228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'Ⅰ-1-2'!$B$36:$B$47</c:f>
              <c:strCache>
                <c:ptCount val="12"/>
                <c:pt idx="0">
                  <c:v>2006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</c:strCache>
            </c:strRef>
          </c:cat>
          <c:val>
            <c:numRef>
              <c:f>'Ⅰ-1-2'!$E$36:$E$45</c:f>
              <c:numCache>
                <c:formatCode>0.0</c:formatCode>
                <c:ptCount val="10"/>
                <c:pt idx="0">
                  <c:v>100</c:v>
                </c:pt>
                <c:pt idx="1">
                  <c:v>100.18351806121504</c:v>
                </c:pt>
                <c:pt idx="2">
                  <c:v>96.782306773324436</c:v>
                </c:pt>
                <c:pt idx="3">
                  <c:v>93.543021503011261</c:v>
                </c:pt>
                <c:pt idx="4">
                  <c:v>95.427674667248624</c:v>
                </c:pt>
                <c:pt idx="5">
                  <c:v>97.853986582284165</c:v>
                </c:pt>
                <c:pt idx="6">
                  <c:v>97.217033002914448</c:v>
                </c:pt>
                <c:pt idx="7">
                  <c:v>97.959959052389493</c:v>
                </c:pt>
                <c:pt idx="8">
                  <c:v>97.514349641869714</c:v>
                </c:pt>
                <c:pt idx="9">
                  <c:v>99.01779227064678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37-47C5-BEAF-98D5A6B31DEA}"/>
            </c:ext>
          </c:extLst>
        </c:ser>
        <c:ser>
          <c:idx val="3"/>
          <c:order val="3"/>
          <c:tx>
            <c:v>大阪府(名目)</c:v>
          </c:tx>
          <c:spPr>
            <a:ln w="12700">
              <a:solidFill>
                <a:srgbClr val="4F6228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4F6228"/>
                </a:solidFill>
              </a:ln>
            </c:spPr>
          </c:marker>
          <c:dPt>
            <c:idx val="9"/>
            <c:bubble3D val="0"/>
            <c:spPr>
              <a:ln w="12700">
                <a:solidFill>
                  <a:srgbClr val="4F622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A37-47C5-BEAF-98D5A6B31DEA}"/>
              </c:ext>
            </c:extLst>
          </c:dPt>
          <c:dLbls>
            <c:dLbl>
              <c:idx val="9"/>
              <c:layout>
                <c:manualLayout>
                  <c:x val="-1.8456262943908315E-3"/>
                  <c:y val="-6.3665275054040288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97.5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A37-47C5-BEAF-98D5A6B31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rgbClr val="4F6228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'Ⅰ-1-2'!$B$36:$B$47</c:f>
              <c:strCache>
                <c:ptCount val="12"/>
                <c:pt idx="0">
                  <c:v>2006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</c:strCache>
            </c:strRef>
          </c:cat>
          <c:val>
            <c:numRef>
              <c:f>'Ⅰ-1-2'!$F$36:$F$47</c:f>
              <c:numCache>
                <c:formatCode>0.0</c:formatCode>
                <c:ptCount val="12"/>
                <c:pt idx="0">
                  <c:v>100</c:v>
                </c:pt>
                <c:pt idx="1">
                  <c:v>100.12594816207924</c:v>
                </c:pt>
                <c:pt idx="2">
                  <c:v>96.641082312767693</c:v>
                </c:pt>
                <c:pt idx="3">
                  <c:v>91.997916592651166</c:v>
                </c:pt>
                <c:pt idx="4">
                  <c:v>92.739234126160227</c:v>
                </c:pt>
                <c:pt idx="5">
                  <c:v>94.322311310490448</c:v>
                </c:pt>
                <c:pt idx="6">
                  <c:v>93.204535788606265</c:v>
                </c:pt>
                <c:pt idx="7">
                  <c:v>93.803981746066157</c:v>
                </c:pt>
                <c:pt idx="8">
                  <c:v>95.760209883182412</c:v>
                </c:pt>
                <c:pt idx="9">
                  <c:v>98.05004996532125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37-47C5-BEAF-98D5A6B31DEA}"/>
            </c:ext>
          </c:extLst>
        </c:ser>
        <c:ser>
          <c:idx val="0"/>
          <c:order val="4"/>
          <c:tx>
            <c:v>大阪市（実質)</c:v>
          </c:tx>
          <c:spPr>
            <a:ln>
              <a:solidFill>
                <a:srgbClr val="4F6228"/>
              </a:solidFill>
            </a:ln>
          </c:spPr>
          <c:marker>
            <c:symbol val="circle"/>
            <c:size val="5"/>
            <c:spPr>
              <a:solidFill>
                <a:srgbClr val="4F6228"/>
              </a:solidFill>
              <a:ln w="28575">
                <a:solidFill>
                  <a:srgbClr val="4F6228"/>
                </a:solidFill>
              </a:ln>
            </c:spPr>
          </c:marker>
          <c:dPt>
            <c:idx val="9"/>
            <c:marker>
              <c:spPr>
                <a:solidFill>
                  <a:schemeClr val="accent3">
                    <a:lumMod val="60000"/>
                    <a:lumOff val="40000"/>
                  </a:schemeClr>
                </a:solidFill>
                <a:ln w="28575">
                  <a:solidFill>
                    <a:srgbClr val="4F6228"/>
                  </a:solidFill>
                </a:ln>
              </c:spPr>
            </c:marker>
            <c:bubble3D val="0"/>
            <c:spPr>
              <a:ln>
                <a:solidFill>
                  <a:srgbClr val="4F622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A37-47C5-BEAF-98D5A6B31DEA}"/>
              </c:ext>
            </c:extLst>
          </c:dPt>
          <c:dPt>
            <c:idx val="10"/>
            <c:bubble3D val="0"/>
            <c:spPr>
              <a:ln>
                <a:solidFill>
                  <a:srgbClr val="4F6228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D-6A37-47C5-BEAF-98D5A6B31DEA}"/>
              </c:ext>
            </c:extLst>
          </c:dPt>
          <c:dPt>
            <c:idx val="11"/>
            <c:bubble3D val="0"/>
            <c:spPr>
              <a:ln>
                <a:solidFill>
                  <a:srgbClr val="4F6228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F-6A37-47C5-BEAF-98D5A6B31DEA}"/>
              </c:ext>
            </c:extLst>
          </c:dPt>
          <c:dLbls>
            <c:dLbl>
              <c:idx val="9"/>
              <c:layout>
                <c:manualLayout>
                  <c:x val="-3.5066899593424579E-2"/>
                  <c:y val="-3.183263752702014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94.6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A37-47C5-BEAF-98D5A6B31DEA}"/>
                </c:ext>
              </c:extLst>
            </c:dLbl>
            <c:dLbl>
              <c:idx val="11"/>
              <c:layout/>
              <c:numFmt formatCode="#,##0.0_);\(#,##0.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aseline="0">
                      <a:solidFill>
                        <a:srgbClr val="4F6228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A37-47C5-BEAF-98D5A6B31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rgbClr val="4F6228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'Ⅰ-1-2'!$B$36:$B$47</c:f>
              <c:strCache>
                <c:ptCount val="12"/>
                <c:pt idx="0">
                  <c:v>2006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</c:strCache>
            </c:strRef>
          </c:cat>
          <c:val>
            <c:numRef>
              <c:f>'Ⅰ-1-2'!$C$36:$C$47</c:f>
              <c:numCache>
                <c:formatCode>0.0</c:formatCode>
                <c:ptCount val="12"/>
                <c:pt idx="0">
                  <c:v>100</c:v>
                </c:pt>
                <c:pt idx="1">
                  <c:v>99.914398798634309</c:v>
                </c:pt>
                <c:pt idx="2">
                  <c:v>96.903429921148174</c:v>
                </c:pt>
                <c:pt idx="3">
                  <c:v>92.637127981316169</c:v>
                </c:pt>
                <c:pt idx="4">
                  <c:v>93.458882748248783</c:v>
                </c:pt>
                <c:pt idx="5">
                  <c:v>95.070235738873876</c:v>
                </c:pt>
                <c:pt idx="6">
                  <c:v>94.06994583193061</c:v>
                </c:pt>
                <c:pt idx="7">
                  <c:v>95.733421911353176</c:v>
                </c:pt>
                <c:pt idx="8">
                  <c:v>94.439945793960149</c:v>
                </c:pt>
                <c:pt idx="9">
                  <c:v>95.637050906209453</c:v>
                </c:pt>
                <c:pt idx="10">
                  <c:v>97.210601096577079</c:v>
                </c:pt>
                <c:pt idx="11">
                  <c:v>99.011466142601961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A37-47C5-BEAF-98D5A6B31DEA}"/>
            </c:ext>
          </c:extLst>
        </c:ser>
        <c:ser>
          <c:idx val="1"/>
          <c:order val="5"/>
          <c:tx>
            <c:v>大阪市(名目)</c:v>
          </c:tx>
          <c:spPr>
            <a:ln>
              <a:solidFill>
                <a:srgbClr val="4F6228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 w="28575">
                <a:solidFill>
                  <a:srgbClr val="4F6228"/>
                </a:solidFill>
              </a:ln>
            </c:spPr>
          </c:marker>
          <c:dPt>
            <c:idx val="9"/>
            <c:bubble3D val="0"/>
            <c:spPr>
              <a:ln>
                <a:solidFill>
                  <a:srgbClr val="4F622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A37-47C5-BEAF-98D5A6B31DEA}"/>
              </c:ext>
            </c:extLst>
          </c:dPt>
          <c:dPt>
            <c:idx val="10"/>
            <c:bubble3D val="0"/>
            <c:spPr>
              <a:ln>
                <a:solidFill>
                  <a:srgbClr val="4F6228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14-6A37-47C5-BEAF-98D5A6B31DEA}"/>
              </c:ext>
            </c:extLst>
          </c:dPt>
          <c:dPt>
            <c:idx val="11"/>
            <c:bubble3D val="0"/>
            <c:spPr>
              <a:ln>
                <a:solidFill>
                  <a:srgbClr val="4F6228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16-6A37-47C5-BEAF-98D5A6B31DEA}"/>
              </c:ext>
            </c:extLst>
          </c:dPt>
          <c:dLbls>
            <c:dLbl>
              <c:idx val="0"/>
              <c:layout>
                <c:manualLayout>
                  <c:x val="0"/>
                  <c:y val="3.1298889111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A37-47C5-BEAF-98D5A6B31DEA}"/>
                </c:ext>
              </c:extLst>
            </c:dLbl>
            <c:dLbl>
              <c:idx val="9"/>
              <c:layout>
                <c:manualLayout>
                  <c:x val="-1.4765010355126179E-2"/>
                  <c:y val="2.864937377431812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94.2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A37-47C5-BEAF-98D5A6B31DEA}"/>
                </c:ext>
              </c:extLst>
            </c:dLbl>
            <c:dLbl>
              <c:idx val="11"/>
              <c:layout/>
              <c:numFmt formatCode="#,##0.0_);\(#,##0.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aseline="0">
                      <a:solidFill>
                        <a:srgbClr val="4F6228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A37-47C5-BEAF-98D5A6B31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rgbClr val="4F6228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'Ⅰ-1-2'!$B$36:$B$47</c:f>
              <c:strCache>
                <c:ptCount val="12"/>
                <c:pt idx="0">
                  <c:v>2006</c:v>
                </c:pt>
                <c:pt idx="1">
                  <c:v>07</c:v>
                </c:pt>
                <c:pt idx="2">
                  <c:v>08</c:v>
                </c:pt>
                <c:pt idx="3">
                  <c:v>09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</c:strCache>
            </c:strRef>
          </c:cat>
          <c:val>
            <c:numRef>
              <c:f>'Ⅰ-1-2'!$D$36:$D$47</c:f>
              <c:numCache>
                <c:formatCode>0.0</c:formatCode>
                <c:ptCount val="12"/>
                <c:pt idx="0">
                  <c:v>100</c:v>
                </c:pt>
                <c:pt idx="1">
                  <c:v>100.20754982777378</c:v>
                </c:pt>
                <c:pt idx="2">
                  <c:v>97.325822079371662</c:v>
                </c:pt>
                <c:pt idx="3">
                  <c:v>91.368457581086005</c:v>
                </c:pt>
                <c:pt idx="4">
                  <c:v>91.37925216881699</c:v>
                </c:pt>
                <c:pt idx="5">
                  <c:v>92.579774475191769</c:v>
                </c:pt>
                <c:pt idx="6">
                  <c:v>91.011237842589566</c:v>
                </c:pt>
                <c:pt idx="7">
                  <c:v>92.478361027362524</c:v>
                </c:pt>
                <c:pt idx="8">
                  <c:v>93.461153283385769</c:v>
                </c:pt>
                <c:pt idx="9">
                  <c:v>94.851308033808323</c:v>
                </c:pt>
                <c:pt idx="10">
                  <c:v>96.224721333805945</c:v>
                </c:pt>
                <c:pt idx="11">
                  <c:v>98.10265801723726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A37-47C5-BEAF-98D5A6B31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279552"/>
        <c:axId val="134281088"/>
      </c:lineChart>
      <c:catAx>
        <c:axId val="13427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34281088"/>
        <c:crosses val="autoZero"/>
        <c:auto val="1"/>
        <c:lblAlgn val="ctr"/>
        <c:lblOffset val="100"/>
        <c:noMultiLvlLbl val="0"/>
      </c:catAx>
      <c:valAx>
        <c:axId val="134281088"/>
        <c:scaling>
          <c:orientation val="minMax"/>
          <c:max val="110"/>
          <c:min val="90"/>
        </c:scaling>
        <c:delete val="0"/>
        <c:axPos val="l"/>
        <c:majorGridlines>
          <c:spPr>
            <a:ln>
              <a:solidFill>
                <a:schemeClr val="tx1"/>
              </a:solidFill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  <a:prstDash val="solid"/>
          </a:ln>
        </c:spPr>
        <c:crossAx val="13427955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73964699949571688"/>
          <c:y val="6.6761930006055403E-2"/>
          <c:w val="0.24421583459405091"/>
          <c:h val="0.64076059029381627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306017863834246E-2"/>
          <c:y val="9.5911591409014313E-2"/>
          <c:w val="0.60506295550962652"/>
          <c:h val="0.74794505576393289"/>
        </c:manualLayout>
      </c:layout>
      <c:lineChart>
        <c:grouping val="standard"/>
        <c:varyColors val="0"/>
        <c:ser>
          <c:idx val="5"/>
          <c:order val="0"/>
          <c:tx>
            <c:strRef>
              <c:f>'Ⅰ-1-3'!$B$32</c:f>
              <c:strCache>
                <c:ptCount val="1"/>
                <c:pt idx="0">
                  <c:v>卸売業販売額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9"/>
              <c:layout/>
              <c:spPr/>
              <c:txPr>
                <a:bodyPr/>
                <a:lstStyle/>
                <a:p>
                  <a:pPr>
                    <a:defRPr sz="800" b="1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0F-49B7-8785-7E7C48AEC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最新</c:v>
                </c:pt>
              </c:strCache>
            </c:strRef>
          </c:cat>
          <c:val>
            <c:numRef>
              <c:f>'Ⅰ-1-3'!$C$32:$L$32</c:f>
              <c:numCache>
                <c:formatCode>0.00_);[Red]\(0.00\)</c:formatCode>
                <c:ptCount val="10"/>
                <c:pt idx="0">
                  <c:v>13.983464299007753</c:v>
                </c:pt>
                <c:pt idx="1">
                  <c:v>14.093109003059828</c:v>
                </c:pt>
                <c:pt idx="2">
                  <c:v>13.008891904923287</c:v>
                </c:pt>
                <c:pt idx="3">
                  <c:v>12.696084630168492</c:v>
                </c:pt>
                <c:pt idx="4">
                  <c:v>10.667547514401738</c:v>
                </c:pt>
                <c:pt idx="5">
                  <c:v>10.138175560185154</c:v>
                </c:pt>
                <c:pt idx="6">
                  <c:v>10.33841565184496</c:v>
                </c:pt>
                <c:pt idx="7">
                  <c:v>10.114644942332973</c:v>
                </c:pt>
                <c:pt idx="8">
                  <c:v>9.4017078731241934</c:v>
                </c:pt>
                <c:pt idx="9">
                  <c:v>9.0913645522315107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F-49B7-8785-7E7C48AEC0FF}"/>
            </c:ext>
          </c:extLst>
        </c:ser>
        <c:ser>
          <c:idx val="7"/>
          <c:order val="1"/>
          <c:tx>
            <c:strRef>
              <c:f>'Ⅰ-1-3'!$B$34</c:f>
              <c:strCache>
                <c:ptCount val="1"/>
                <c:pt idx="0">
                  <c:v>輸入額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9"/>
              <c:layout/>
              <c:spPr/>
              <c:txPr>
                <a:bodyPr/>
                <a:lstStyle/>
                <a:p>
                  <a:pPr>
                    <a:defRPr sz="800" b="1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0F-49B7-8785-7E7C48AEC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最新</c:v>
                </c:pt>
              </c:strCache>
            </c:strRef>
          </c:cat>
          <c:val>
            <c:numRef>
              <c:f>'Ⅰ-1-3'!$C$34:$L$34</c:f>
              <c:numCache>
                <c:formatCode>0.00_);[Red]\(0.00\)</c:formatCode>
                <c:ptCount val="10"/>
                <c:pt idx="0">
                  <c:v>3.0136121448992936</c:v>
                </c:pt>
                <c:pt idx="1">
                  <c:v>3.5173469077545123</c:v>
                </c:pt>
                <c:pt idx="2">
                  <c:v>5.205444314505467</c:v>
                </c:pt>
                <c:pt idx="3">
                  <c:v>7.0182264567405745</c:v>
                </c:pt>
                <c:pt idx="4">
                  <c:v>5.9306119339281826</c:v>
                </c:pt>
                <c:pt idx="5">
                  <c:v>5.9824817796123266</c:v>
                </c:pt>
                <c:pt idx="6">
                  <c:v>6.1910600874777222</c:v>
                </c:pt>
                <c:pt idx="7">
                  <c:v>5.9036338403040531</c:v>
                </c:pt>
                <c:pt idx="8">
                  <c:v>5.9916402582343045</c:v>
                </c:pt>
                <c:pt idx="9">
                  <c:v>6.3085281408615099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0F-49B7-8785-7E7C48AEC0FF}"/>
            </c:ext>
          </c:extLst>
        </c:ser>
        <c:ser>
          <c:idx val="6"/>
          <c:order val="2"/>
          <c:tx>
            <c:strRef>
              <c:f>'Ⅰ-1-3'!$B$33</c:f>
              <c:strCache>
                <c:ptCount val="1"/>
                <c:pt idx="0">
                  <c:v>輸出額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-1.4402722055607643E-2"/>
                  <c:y val="-2.05936506620321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+mn-lt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0F-49B7-8785-7E7C48AEC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+mn-lt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最新</c:v>
                </c:pt>
              </c:strCache>
            </c:strRef>
          </c:cat>
          <c:val>
            <c:numRef>
              <c:f>'Ⅰ-1-3'!$C$33:$L$33</c:f>
              <c:numCache>
                <c:formatCode>0.00_);[Red]\(0.00\)</c:formatCode>
                <c:ptCount val="10"/>
                <c:pt idx="0">
                  <c:v>6.6797613216478178</c:v>
                </c:pt>
                <c:pt idx="1">
                  <c:v>6.8036233205155945</c:v>
                </c:pt>
                <c:pt idx="2">
                  <c:v>4.9399786863188648</c:v>
                </c:pt>
                <c:pt idx="3">
                  <c:v>5.4907485138473415</c:v>
                </c:pt>
                <c:pt idx="4">
                  <c:v>3.0983444946720495</c:v>
                </c:pt>
                <c:pt idx="5">
                  <c:v>3.8374346965323061</c:v>
                </c:pt>
                <c:pt idx="6">
                  <c:v>4.8312967666720175</c:v>
                </c:pt>
                <c:pt idx="7">
                  <c:v>4.3089343073333053</c:v>
                </c:pt>
                <c:pt idx="8">
                  <c:v>4.4639195957239588</c:v>
                </c:pt>
                <c:pt idx="9">
                  <c:v>4.6932562039434202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0F-49B7-8785-7E7C48AEC0FF}"/>
            </c:ext>
          </c:extLst>
        </c:ser>
        <c:ser>
          <c:idx val="3"/>
          <c:order val="3"/>
          <c:tx>
            <c:strRef>
              <c:f>'Ⅰ-1-3'!$B$30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1.7138092545061701E-2"/>
                  <c:y val="1.9845441556779413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latin typeface="+mn-lt"/>
                      </a:defRPr>
                    </a:pPr>
                    <a:r>
                      <a:rPr lang="en-US" altLang="en-US" sz="800" b="1"/>
                      <a:t>3</a:t>
                    </a:r>
                    <a:r>
                      <a:rPr lang="en-US" altLang="en-US" b="1"/>
                      <a:t>.91</a:t>
                    </a:r>
                    <a:r>
                      <a:rPr lang="en-US" altLang="en-US" b="1" baseline="0"/>
                      <a:t> (</a:t>
                    </a:r>
                    <a:r>
                      <a:rPr lang="en-US" altLang="ja-JP" sz="800" b="1" baseline="0"/>
                      <a:t>△</a:t>
                    </a:r>
                    <a:r>
                      <a:rPr lang="en-US" altLang="en-US" b="1" baseline="0"/>
                      <a:t>)</a:t>
                    </a:r>
                    <a:endParaRPr lang="en-US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10F-49B7-8785-7E7C48AEC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+mn-lt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最新</c:v>
                </c:pt>
              </c:strCache>
            </c:strRef>
          </c:cat>
          <c:val>
            <c:numRef>
              <c:f>'Ⅰ-1-3'!$C$30:$L$30</c:f>
              <c:numCache>
                <c:formatCode>0.00_);[Red]\(0.00\)</c:formatCode>
                <c:ptCount val="10"/>
                <c:pt idx="0">
                  <c:v>5.0257057758156618</c:v>
                </c:pt>
                <c:pt idx="1">
                  <c:v>4.8031840395620762</c:v>
                </c:pt>
                <c:pt idx="2">
                  <c:v>4.7350739931031098</c:v>
                </c:pt>
                <c:pt idx="3">
                  <c:v>4.5370319268648576</c:v>
                </c:pt>
                <c:pt idx="4">
                  <c:v>4.2088267212469193</c:v>
                </c:pt>
                <c:pt idx="5">
                  <c:v>3.9155400883811122</c:v>
                </c:pt>
                <c:pt idx="6">
                  <c:v>4.0453967719074706</c:v>
                </c:pt>
                <c:pt idx="7">
                  <c:v>3.9264503919354774</c:v>
                </c:pt>
                <c:pt idx="8">
                  <c:v>3.948205904244404</c:v>
                </c:pt>
                <c:pt idx="9">
                  <c:v>3.88482893394466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0F-49B7-8785-7E7C48AEC0FF}"/>
            </c:ext>
          </c:extLst>
        </c:ser>
        <c:ser>
          <c:idx val="2"/>
          <c:order val="4"/>
          <c:tx>
            <c:strRef>
              <c:f>'Ⅰ-1-3'!$B$29</c:f>
              <c:strCache>
                <c:ptCount val="1"/>
                <c:pt idx="0">
                  <c:v>事業所数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 w="1905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1.3600005800379926E-2"/>
                  <c:y val="3.352692148524708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accent3">
                            <a:lumMod val="50000"/>
                          </a:schemeClr>
                        </a:solidFill>
                        <a:latin typeface="+mj-lt"/>
                      </a:defRPr>
                    </a:pPr>
                    <a:r>
                      <a:rPr lang="en-US" altLang="en-US" sz="800" b="1"/>
                      <a:t>3</a:t>
                    </a:r>
                    <a:r>
                      <a:rPr lang="en-US" altLang="en-US" b="1"/>
                      <a:t>.37 (</a:t>
                    </a:r>
                    <a:r>
                      <a:rPr lang="en-US" altLang="ja-JP" sz="800" b="1" i="0" u="none" strike="noStrike" baseline="0"/>
                      <a:t>△</a:t>
                    </a:r>
                    <a:r>
                      <a:rPr lang="en-US" altLang="en-US" b="1"/>
                      <a:t>) </a:t>
                    </a:r>
                    <a:endParaRPr lang="en-US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10F-49B7-8785-7E7C48AEC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+mj-lt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最新</c:v>
                </c:pt>
              </c:strCache>
            </c:strRef>
          </c:cat>
          <c:val>
            <c:numRef>
              <c:f>'Ⅰ-1-3'!$C$29:$L$29</c:f>
              <c:numCache>
                <c:formatCode>0.00_);[Red]\(0.00\)</c:formatCode>
                <c:ptCount val="10"/>
                <c:pt idx="0">
                  <c:v>4.3206776730677001</c:v>
                </c:pt>
                <c:pt idx="1">
                  <c:v>4.2092890365264832</c:v>
                </c:pt>
                <c:pt idx="2">
                  <c:v>4.1295690124229791</c:v>
                </c:pt>
                <c:pt idx="3">
                  <c:v>4.0042859090161258</c:v>
                </c:pt>
                <c:pt idx="4">
                  <c:v>3.7601536611829562</c:v>
                </c:pt>
                <c:pt idx="5">
                  <c:v>3.4923711577285617</c:v>
                </c:pt>
                <c:pt idx="6">
                  <c:v>3.3599216159705203</c:v>
                </c:pt>
                <c:pt idx="7">
                  <c:v>3.2804777819633526</c:v>
                </c:pt>
                <c:pt idx="8">
                  <c:v>3.2986091884648605</c:v>
                </c:pt>
                <c:pt idx="9">
                  <c:v>3.3562868965093702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10F-49B7-8785-7E7C48AEC0FF}"/>
            </c:ext>
          </c:extLst>
        </c:ser>
        <c:ser>
          <c:idx val="1"/>
          <c:order val="5"/>
          <c:tx>
            <c:strRef>
              <c:f>'Ⅰ-1-3'!$B$28</c:f>
              <c:strCache>
                <c:ptCount val="1"/>
                <c:pt idx="0">
                  <c:v>市内総生産(名目)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6"/>
            <c:spPr>
              <a:noFill/>
              <a:ln w="1270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Pt>
            <c:idx val="9"/>
            <c:bubble3D val="0"/>
            <c:spPr>
              <a:ln w="19050">
                <a:solidFill>
                  <a:schemeClr val="accent3">
                    <a:lumMod val="75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F10F-49B7-8785-7E7C48AEC0FF}"/>
              </c:ext>
            </c:extLst>
          </c:dPt>
          <c:dLbls>
            <c:dLbl>
              <c:idx val="9"/>
              <c:layout>
                <c:manualLayout>
                  <c:x val="1.6687403024898132E-2"/>
                  <c:y val="-4.1381334961452521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accent3">
                            <a:lumMod val="50000"/>
                          </a:schemeClr>
                        </a:solidFill>
                        <a:latin typeface="+mn-lt"/>
                      </a:defRPr>
                    </a:pPr>
                    <a:r>
                      <a:rPr lang="en-US" altLang="ja-JP" sz="800" b="1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3</a:t>
                    </a:r>
                    <a:r>
                      <a:rPr lang="en-US" altLang="ja-JP" b="1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.95 (</a:t>
                    </a:r>
                    <a:r>
                      <a:rPr lang="ja-JP" altLang="en-US" sz="800" b="1">
                        <a:solidFill>
                          <a:schemeClr val="accent3">
                            <a:lumMod val="50000"/>
                          </a:schemeClr>
                        </a:solidFill>
                        <a:latin typeface="+mn-lt"/>
                      </a:rPr>
                      <a:t>〇</a:t>
                    </a:r>
                    <a:r>
                      <a:rPr lang="en-US" altLang="ja-JP" b="1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)</a:t>
                    </a:r>
                    <a:endParaRPr lang="ja-JP" altLang="en-US">
                      <a:solidFill>
                        <a:schemeClr val="accent3">
                          <a:lumMod val="50000"/>
                        </a:schemeClr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10F-49B7-8785-7E7C48AEC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+mn-lt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最新</c:v>
                </c:pt>
              </c:strCache>
            </c:strRef>
          </c:cat>
          <c:val>
            <c:numRef>
              <c:f>'Ⅰ-1-3'!$C$28:$L$28</c:f>
              <c:numCache>
                <c:formatCode>0.00_);[Red]\(0.00\)</c:formatCode>
                <c:ptCount val="10"/>
                <c:pt idx="0">
                  <c:v>5.2111094514403371</c:v>
                </c:pt>
                <c:pt idx="1">
                  <c:v>4.9176514421447184</c:v>
                </c:pt>
                <c:pt idx="2">
                  <c:v>4.8752698241908599</c:v>
                </c:pt>
                <c:pt idx="3">
                  <c:v>4.4292248247750718</c:v>
                </c:pt>
                <c:pt idx="4">
                  <c:v>4.2873405036893537</c:v>
                </c:pt>
                <c:pt idx="5">
                  <c:v>4.0419387061704244</c:v>
                </c:pt>
                <c:pt idx="6">
                  <c:v>3.8803329674160167</c:v>
                </c:pt>
                <c:pt idx="7">
                  <c:v>3.9271122885424377</c:v>
                </c:pt>
                <c:pt idx="8">
                  <c:v>3.8960656292162508</c:v>
                </c:pt>
                <c:pt idx="9">
                  <c:v>3.7338136198050802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10F-49B7-8785-7E7C48AEC0FF}"/>
            </c:ext>
          </c:extLst>
        </c:ser>
        <c:ser>
          <c:idx val="0"/>
          <c:order val="6"/>
          <c:tx>
            <c:strRef>
              <c:f>'Ⅰ-1-3'!$B$27</c:f>
              <c:strCache>
                <c:ptCount val="1"/>
                <c:pt idx="0">
                  <c:v>人口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-4.8117406471792053E-3"/>
                  <c:y val="1.698092520637862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3">
                          <a:lumMod val="50000"/>
                        </a:schemeClr>
                      </a:solidFill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10F-49B7-8785-7E7C48AEC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+mn-lt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最新</c:v>
                </c:pt>
              </c:strCache>
            </c:strRef>
          </c:cat>
          <c:val>
            <c:numRef>
              <c:f>'Ⅰ-1-3'!$C$27:$L$27</c:f>
              <c:numCache>
                <c:formatCode>0.00_);[Red]\(0.00\)</c:formatCode>
                <c:ptCount val="10"/>
                <c:pt idx="0">
                  <c:v>2.2622415855117031</c:v>
                </c:pt>
                <c:pt idx="1">
                  <c:v>2.1778362481309221</c:v>
                </c:pt>
                <c:pt idx="2">
                  <c:v>2.1226102643756271</c:v>
                </c:pt>
                <c:pt idx="3">
                  <c:v>2.0724862626423506</c:v>
                </c:pt>
                <c:pt idx="4">
                  <c:v>2.0474717551959407</c:v>
                </c:pt>
                <c:pt idx="5">
                  <c:v>2.0574603969695069</c:v>
                </c:pt>
                <c:pt idx="6">
                  <c:v>2.0811045081487149</c:v>
                </c:pt>
                <c:pt idx="7">
                  <c:v>2.0957262545750943</c:v>
                </c:pt>
                <c:pt idx="8">
                  <c:v>2.1061546562713676</c:v>
                </c:pt>
                <c:pt idx="9">
                  <c:v>2.1555755928280602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10F-49B7-8785-7E7C48AEC0FF}"/>
            </c:ext>
          </c:extLst>
        </c:ser>
        <c:ser>
          <c:idx val="4"/>
          <c:order val="7"/>
          <c:tx>
            <c:strRef>
              <c:f>'Ⅰ-1-3'!$B$31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4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8"/>
              <c:spPr/>
              <c:txPr>
                <a:bodyPr/>
                <a:lstStyle/>
                <a:p>
                  <a:pPr>
                    <a:defRPr sz="800" b="1">
                      <a:latin typeface="+mn-lt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10F-49B7-8785-7E7C48AEC0FF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10F-49B7-8785-7E7C48AEC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+mn-lt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最新</c:v>
                </c:pt>
              </c:strCache>
            </c:strRef>
          </c:cat>
          <c:val>
            <c:numRef>
              <c:f>'Ⅰ-1-3'!$C$31:$L$31</c:f>
              <c:numCache>
                <c:formatCode>0.00_);[Red]\(0.00\)</c:formatCode>
                <c:ptCount val="10"/>
                <c:pt idx="0">
                  <c:v>3.1932367916331166</c:v>
                </c:pt>
                <c:pt idx="1">
                  <c:v>2.8111798998939967</c:v>
                </c:pt>
                <c:pt idx="2">
                  <c:v>2.446094668075514</c:v>
                </c:pt>
                <c:pt idx="3">
                  <c:v>2.1653127304607853</c:v>
                </c:pt>
                <c:pt idx="4">
                  <c:v>1.791391081513017</c:v>
                </c:pt>
                <c:pt idx="5">
                  <c:v>1.3695981184994555</c:v>
                </c:pt>
                <c:pt idx="6">
                  <c:v>1.2337565584516132</c:v>
                </c:pt>
                <c:pt idx="7">
                  <c:v>1.2198570466611962</c:v>
                </c:pt>
                <c:pt idx="8">
                  <c:v>1.1911994923746294</c:v>
                </c:pt>
                <c:pt idx="9">
                  <c:v>1.1773567841528101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10F-49B7-8785-7E7C48AEC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582528"/>
        <c:axId val="162584064"/>
      </c:lineChart>
      <c:catAx>
        <c:axId val="16258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+mn-lt"/>
              </a:defRPr>
            </a:pPr>
            <a:endParaRPr lang="ja-JP"/>
          </a:p>
        </c:txPr>
        <c:crossAx val="16258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584064"/>
        <c:scaling>
          <c:orientation val="minMax"/>
          <c:max val="15"/>
        </c:scaling>
        <c:delete val="0"/>
        <c:axPos val="l"/>
        <c:numFmt formatCode="0.00_);[Red]\(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+mn-lt"/>
              </a:defRPr>
            </a:pPr>
            <a:endParaRPr lang="ja-JP"/>
          </a:p>
        </c:txPr>
        <c:crossAx val="162582528"/>
        <c:crosses val="autoZero"/>
        <c:crossBetween val="between"/>
        <c:majorUnit val="2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4189851268592044"/>
          <c:y val="2.2005755123989851E-2"/>
          <c:w val="0.22945545113312568"/>
          <c:h val="0.57512620062785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2175307461005"/>
          <c:y val="0.15254262536848742"/>
          <c:w val="0.63273435443385295"/>
          <c:h val="0.752543618484546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'Ⅰ-2-1'!$B$41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numFmt formatCode="#,##0.0_);[Red]\(#,##0.0\)" sourceLinked="0"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0A-4947-A5AC-D8929F6E25C1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0A-4947-A5AC-D8929F6E25C1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0A-4947-A5AC-D8929F6E25C1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0A-4947-A5AC-D8929F6E25C1}"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0A-4947-A5AC-D8929F6E25C1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0A-4947-A5AC-D8929F6E25C1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0A-4947-A5AC-D8929F6E25C1}"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0A-4947-A5AC-D8929F6E25C1}"/>
                </c:ext>
              </c:extLst>
            </c:dLbl>
            <c:dLbl>
              <c:idx val="9"/>
              <c:layout/>
              <c:numFmt formatCode="#,##0.0_);[Red]\(#,##0.0\)" sourceLinked="0"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F0A-4947-A5AC-D8929F6E25C1}"/>
                </c:ext>
              </c:extLst>
            </c:dLbl>
            <c:dLbl>
              <c:idx val="10"/>
              <c:layout/>
              <c:numFmt formatCode="#,##0.0_);[Red]\(#,##0.0\)" sourceLinked="0"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F0A-4947-A5AC-D8929F6E25C1}"/>
                </c:ext>
              </c:extLst>
            </c:dLbl>
            <c:dLbl>
              <c:idx val="11"/>
              <c:layout/>
              <c:numFmt formatCode="#,##0.0_);[Red]\(#,##0.0\)" sourceLinked="0"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F0A-4947-A5AC-D8929F6E25C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0A-4947-A5AC-D8929F6E25C1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F0A-4947-A5AC-D8929F6E25C1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'Ⅰ-2-1'!$D$41:$Q$41</c:f>
              <c:numCache>
                <c:formatCode>0.0</c:formatCode>
                <c:ptCount val="14"/>
                <c:pt idx="0">
                  <c:v>21.336486938041148</c:v>
                </c:pt>
                <c:pt idx="1">
                  <c:v>17.37575401721984</c:v>
                </c:pt>
                <c:pt idx="2">
                  <c:v>14.602410437134566</c:v>
                </c:pt>
                <c:pt idx="3">
                  <c:v>12.962417869331633</c:v>
                </c:pt>
                <c:pt idx="4">
                  <c:v>11.900362501218691</c:v>
                </c:pt>
                <c:pt idx="6" formatCode="#,##0.0;[Red]\-#,##0.0">
                  <c:v>10.107091638385993</c:v>
                </c:pt>
                <c:pt idx="7" formatCode="#,##0.0;[Red]\-#,##0.0">
                  <c:v>9.9328993387023985</c:v>
                </c:pt>
                <c:pt idx="8" formatCode="#,##0.0;[Red]\-#,##0.0">
                  <c:v>9.9887292932806577</c:v>
                </c:pt>
                <c:pt idx="9" formatCode="#,##0.0;[Red]\-#,##0.0">
                  <c:v>9.6994530700621748</c:v>
                </c:pt>
                <c:pt idx="10" formatCode="#,##0.0;[Red]\-#,##0.0">
                  <c:v>9.8775660409635222</c:v>
                </c:pt>
                <c:pt idx="11" formatCode="#,##0.0;[Red]\-#,##0.0">
                  <c:v>9.9479278838848622</c:v>
                </c:pt>
                <c:pt idx="13" formatCode="#,##0.0;[Red]\-#,##0.0">
                  <c:v>21.640677756950854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0A-4947-A5AC-D8929F6E25C1}"/>
            </c:ext>
          </c:extLst>
        </c:ser>
        <c:ser>
          <c:idx val="1"/>
          <c:order val="1"/>
          <c:tx>
            <c:strRef>
              <c:f>'Ⅰ-2-1'!$B$42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F0A-4947-A5AC-D8929F6E25C1}"/>
                </c:ext>
              </c:extLst>
            </c:dLbl>
            <c:dLbl>
              <c:idx val="10"/>
              <c:layout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F0A-4947-A5AC-D8929F6E25C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F0A-4947-A5AC-D8929F6E25C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0A-4947-A5AC-D8929F6E2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'Ⅰ-2-1'!$D$42:$Q$42</c:f>
              <c:numCache>
                <c:formatCode>0.0</c:formatCode>
                <c:ptCount val="14"/>
                <c:pt idx="0">
                  <c:v>3.5734607679326036</c:v>
                </c:pt>
                <c:pt idx="1">
                  <c:v>4.8392512173858329</c:v>
                </c:pt>
                <c:pt idx="2">
                  <c:v>3.2223570854814767</c:v>
                </c:pt>
                <c:pt idx="3">
                  <c:v>2.9993328369440806</c:v>
                </c:pt>
                <c:pt idx="4">
                  <c:v>3.2148277937830865</c:v>
                </c:pt>
                <c:pt idx="6" formatCode="#,##0.0;[Red]\-#,##0.0">
                  <c:v>2.991266431917726</c:v>
                </c:pt>
                <c:pt idx="7" formatCode="#,##0.0;[Red]\-#,##0.0">
                  <c:v>2.8059043808796473</c:v>
                </c:pt>
                <c:pt idx="8" formatCode="#,##0.0;[Red]\-#,##0.0">
                  <c:v>2.7648595406435907</c:v>
                </c:pt>
                <c:pt idx="9" formatCode="#,##0.0;[Red]\-#,##0.0">
                  <c:v>2.6842874866178765</c:v>
                </c:pt>
                <c:pt idx="10" formatCode="#,##0.0;[Red]\-#,##0.0">
                  <c:v>2.6916866001953412</c:v>
                </c:pt>
                <c:pt idx="11" formatCode="#,##0.0;[Red]\-#,##0.0">
                  <c:v>2.9175712011204555</c:v>
                </c:pt>
                <c:pt idx="13" formatCode="#,##0.0;[Red]\-#,##0.0">
                  <c:v>5.8932835089865909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0A-4947-A5AC-D8929F6E25C1}"/>
            </c:ext>
          </c:extLst>
        </c:ser>
        <c:ser>
          <c:idx val="2"/>
          <c:order val="2"/>
          <c:tx>
            <c:strRef>
              <c:f>'Ⅰ-2-1'!$B$43</c:f>
              <c:strCache>
                <c:ptCount val="1"/>
                <c:pt idx="0">
                  <c:v>卸売・小売業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F0A-4947-A5AC-D8929F6E25C1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F0A-4947-A5AC-D8929F6E25C1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F0A-4947-A5AC-D8929F6E25C1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F0A-4947-A5AC-D8929F6E25C1}"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F0A-4947-A5AC-D8929F6E25C1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F0A-4947-A5AC-D8929F6E25C1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F0A-4947-A5AC-D8929F6E25C1}"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F0A-4947-A5AC-D8929F6E25C1}"/>
                </c:ext>
              </c:extLst>
            </c:dLbl>
            <c:dLbl>
              <c:idx val="9"/>
              <c:layout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F0A-4947-A5AC-D8929F6E25C1}"/>
                </c:ext>
              </c:extLst>
            </c:dLbl>
            <c:dLbl>
              <c:idx val="10"/>
              <c:layout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2F0A-4947-A5AC-D8929F6E25C1}"/>
                </c:ext>
              </c:extLst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2F0A-4947-A5AC-D8929F6E25C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F0A-4947-A5AC-D8929F6E25C1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2F0A-4947-A5AC-D8929F6E2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'Ⅰ-2-1'!$D$43:$Q$43</c:f>
              <c:numCache>
                <c:formatCode>0.0</c:formatCode>
                <c:ptCount val="14"/>
                <c:pt idx="0">
                  <c:v>35.250178118870437</c:v>
                </c:pt>
                <c:pt idx="1">
                  <c:v>34.882993672405362</c:v>
                </c:pt>
                <c:pt idx="2">
                  <c:v>33.707884044288939</c:v>
                </c:pt>
                <c:pt idx="3">
                  <c:v>32.059565195951819</c:v>
                </c:pt>
                <c:pt idx="4">
                  <c:v>29.026189787613397</c:v>
                </c:pt>
                <c:pt idx="6" formatCode="#,##0.0;[Red]\-#,##0.0">
                  <c:v>24.929267420594524</c:v>
                </c:pt>
                <c:pt idx="7" formatCode="#,##0.0;[Red]\-#,##0.0">
                  <c:v>25.86422136980595</c:v>
                </c:pt>
                <c:pt idx="8" formatCode="#,##0.0;[Red]\-#,##0.0">
                  <c:v>25.748854255070786</c:v>
                </c:pt>
                <c:pt idx="9" formatCode="#,##0.0;[Red]\-#,##0.0">
                  <c:v>26.031517589898645</c:v>
                </c:pt>
                <c:pt idx="10" formatCode="#,##0.0;[Red]\-#,##0.0">
                  <c:v>25.493670801479301</c:v>
                </c:pt>
                <c:pt idx="11" formatCode="#,##0.0;[Red]\-#,##0.0">
                  <c:v>24.767665343172553</c:v>
                </c:pt>
                <c:pt idx="13" formatCode="#,##0.0;[Red]\-#,##0.0">
                  <c:v>14.753711835706259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F0A-4947-A5AC-D8929F6E25C1}"/>
            </c:ext>
          </c:extLst>
        </c:ser>
        <c:ser>
          <c:idx val="3"/>
          <c:order val="3"/>
          <c:tx>
            <c:strRef>
              <c:f>'Ⅰ-2-1'!$B$44</c:f>
              <c:strCache>
                <c:ptCount val="1"/>
                <c:pt idx="0">
                  <c:v>金融・保険業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2F0A-4947-A5AC-D8929F6E25C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2F0A-4947-A5AC-D8929F6E25C1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2F0A-4947-A5AC-D8929F6E25C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2F0A-4947-A5AC-D8929F6E25C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F0A-4947-A5AC-D8929F6E2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'Ⅰ-2-1'!$D$44:$Q$44</c:f>
              <c:numCache>
                <c:formatCode>0.0</c:formatCode>
                <c:ptCount val="14"/>
                <c:pt idx="0">
                  <c:v>7.5958709048927417</c:v>
                </c:pt>
                <c:pt idx="1">
                  <c:v>7.4179276017080076</c:v>
                </c:pt>
                <c:pt idx="2">
                  <c:v>6.5168555372801498</c:v>
                </c:pt>
                <c:pt idx="3">
                  <c:v>6.730954974491353</c:v>
                </c:pt>
                <c:pt idx="4">
                  <c:v>7.4896847535273983</c:v>
                </c:pt>
                <c:pt idx="6" formatCode="#,##0.0;[Red]\-#,##0.0">
                  <c:v>5.8584401373995973</c:v>
                </c:pt>
                <c:pt idx="7" formatCode="#,##0.0;[Red]\-#,##0.0">
                  <c:v>5.4174278387197559</c:v>
                </c:pt>
                <c:pt idx="8" formatCode="#,##0.0;[Red]\-#,##0.0">
                  <c:v>5.2721879807243077</c:v>
                </c:pt>
                <c:pt idx="9" formatCode="#,##0.0;[Red]\-#,##0.0">
                  <c:v>5.1780331804487867</c:v>
                </c:pt>
                <c:pt idx="10" formatCode="#,##0.0;[Red]\-#,##0.0">
                  <c:v>5.1676372842627361</c:v>
                </c:pt>
                <c:pt idx="11" formatCode="#,##0.0;[Red]\-#,##0.0">
                  <c:v>5.0902984137890028</c:v>
                </c:pt>
                <c:pt idx="13" formatCode="#,##0.0;[Red]\-#,##0.0">
                  <c:v>4.7189698107167608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2F0A-4947-A5AC-D8929F6E25C1}"/>
            </c:ext>
          </c:extLst>
        </c:ser>
        <c:ser>
          <c:idx val="4"/>
          <c:order val="4"/>
          <c:tx>
            <c:strRef>
              <c:f>'Ⅰ-2-1'!$B$45</c:f>
              <c:strCache>
                <c:ptCount val="1"/>
                <c:pt idx="0">
                  <c:v>不動産業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2F0A-4947-A5AC-D8929F6E25C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2F0A-4947-A5AC-D8929F6E25C1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2F0A-4947-A5AC-D8929F6E25C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2F0A-4947-A5AC-D8929F6E25C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F0A-4947-A5AC-D8929F6E2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'Ⅰ-2-1'!$D$45:$Q$45</c:f>
              <c:numCache>
                <c:formatCode>0.0</c:formatCode>
                <c:ptCount val="14"/>
                <c:pt idx="0">
                  <c:v>7.6216913438414249</c:v>
                </c:pt>
                <c:pt idx="1">
                  <c:v>8.204808217254774</c:v>
                </c:pt>
                <c:pt idx="2">
                  <c:v>9.4161785985862121</c:v>
                </c:pt>
                <c:pt idx="3">
                  <c:v>8.5936687371215701</c:v>
                </c:pt>
                <c:pt idx="4">
                  <c:v>9.0075073461692021</c:v>
                </c:pt>
                <c:pt idx="6" formatCode="#,##0.0;[Red]\-#,##0.0">
                  <c:v>9.4385345214813636</c:v>
                </c:pt>
                <c:pt idx="7" formatCode="#,##0.0;[Red]\-#,##0.0">
                  <c:v>9.4555902211268101</c:v>
                </c:pt>
                <c:pt idx="8" formatCode="#,##0.0;[Red]\-#,##0.0">
                  <c:v>9.5770466779254306</c:v>
                </c:pt>
                <c:pt idx="9" formatCode="#,##0.0;[Red]\-#,##0.0">
                  <c:v>9.4336691374226103</c:v>
                </c:pt>
                <c:pt idx="10" formatCode="#,##0.0;[Red]\-#,##0.0">
                  <c:v>9.4701588850719567</c:v>
                </c:pt>
                <c:pt idx="11" formatCode="#,##0.0;[Red]\-#,##0.0">
                  <c:v>9.365327977696591</c:v>
                </c:pt>
                <c:pt idx="13" formatCode="#,##0.0;[Red]\-#,##0.0">
                  <c:v>12.105501331447091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2F0A-4947-A5AC-D8929F6E25C1}"/>
            </c:ext>
          </c:extLst>
        </c:ser>
        <c:ser>
          <c:idx val="5"/>
          <c:order val="5"/>
          <c:tx>
            <c:strRef>
              <c:f>'Ⅰ-2-1'!$B$46</c:f>
              <c:strCache>
                <c:ptCount val="1"/>
                <c:pt idx="0">
                  <c:v>運輸・郵便業　　　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F0A-4947-A5AC-D8929F6E25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F0A-4947-A5AC-D8929F6E25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F0A-4947-A5AC-D8929F6E25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F0A-4947-A5AC-D8929F6E25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F0A-4947-A5AC-D8929F6E25C1}"/>
                </c:ext>
              </c:extLst>
            </c:dLbl>
            <c:dLbl>
              <c:idx val="11"/>
              <c:layout>
                <c:manualLayout>
                  <c:x val="-2.1072630614486662E-7"/>
                  <c:y val="3.0449891043200557E-7"/>
                </c:manualLayout>
              </c:layout>
              <c:spPr>
                <a:pattFill prst="pct5">
                  <a:fgClr>
                    <a:schemeClr val="tx1">
                      <a:lumMod val="50000"/>
                      <a:lumOff val="50000"/>
                    </a:schemeClr>
                  </a:fgClr>
                  <a:bgClr>
                    <a:schemeClr val="bg1"/>
                  </a:bgClr>
                </a:pattFill>
                <a:ln w="9525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2F0A-4947-A5AC-D8929F6E25C1}"/>
                </c:ext>
              </c:extLst>
            </c:dLbl>
            <c:spPr>
              <a:pattFill prst="pct5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'Ⅰ-2-1'!$D$46:$Q$46</c:f>
              <c:numCache>
                <c:formatCode>#,##0_);[Red]\(#,##0\)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4.5622005138915904</c:v>
                </c:pt>
                <c:pt idx="6" formatCode="#,##0.0;[Red]\-#,##0.0">
                  <c:v>4.7659791907649085</c:v>
                </c:pt>
                <c:pt idx="7" formatCode="#,##0.0;[Red]\-#,##0.0">
                  <c:v>4.6827648227861287</c:v>
                </c:pt>
                <c:pt idx="8" formatCode="#,##0.0;[Red]\-#,##0.0">
                  <c:v>4.9189785305302749</c:v>
                </c:pt>
                <c:pt idx="9" formatCode="#,##0.0;[Red]\-#,##0.0">
                  <c:v>4.9847293619020494</c:v>
                </c:pt>
                <c:pt idx="10" formatCode="#,##0.0;[Red]\-#,##0.0">
                  <c:v>4.9917899839852673</c:v>
                </c:pt>
                <c:pt idx="11" formatCode="#,##0.0;[Red]\-#,##0.0">
                  <c:v>5.0800293326814963</c:v>
                </c:pt>
                <c:pt idx="13" formatCode="#,##0.0;[Red]\-#,##0.0">
                  <c:v>5.4444998003780887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2F0A-4947-A5AC-D8929F6E25C1}"/>
            </c:ext>
          </c:extLst>
        </c:ser>
        <c:ser>
          <c:idx val="6"/>
          <c:order val="6"/>
          <c:tx>
            <c:strRef>
              <c:f>'Ⅰ-2-1'!$B$47</c:f>
              <c:strCache>
                <c:ptCount val="1"/>
                <c:pt idx="0">
                  <c:v>情報通信業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2F0A-4947-A5AC-D8929F6E25C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2F0A-4947-A5AC-D8929F6E25C1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6-2F0A-4947-A5AC-D8929F6E25C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2F0A-4947-A5AC-D8929F6E25C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F0A-4947-A5AC-D8929F6E2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'Ⅰ-2-1'!$D$47:$Q$47</c:f>
              <c:numCache>
                <c:formatCode>0.0</c:formatCode>
                <c:ptCount val="14"/>
                <c:pt idx="0">
                  <c:v>7.1375917180056137</c:v>
                </c:pt>
                <c:pt idx="1">
                  <c:v>7.8166157951467223</c:v>
                </c:pt>
                <c:pt idx="2">
                  <c:v>9.3184764842033285</c:v>
                </c:pt>
                <c:pt idx="3">
                  <c:v>8.4491388258517031</c:v>
                </c:pt>
                <c:pt idx="4">
                  <c:v>11.346879683287128</c:v>
                </c:pt>
                <c:pt idx="6" formatCode="#,##0.0;[Red]\-#,##0.0">
                  <c:v>11.823312172749381</c:v>
                </c:pt>
                <c:pt idx="7" formatCode="#,##0.0;[Red]\-#,##0.0">
                  <c:v>11.844272876384213</c:v>
                </c:pt>
                <c:pt idx="8" formatCode="#,##0.0;[Red]\-#,##0.0">
                  <c:v>11.764903366575808</c:v>
                </c:pt>
                <c:pt idx="9" formatCode="#,##0.0;[Red]\-#,##0.0">
                  <c:v>11.694509315271024</c:v>
                </c:pt>
                <c:pt idx="10" formatCode="#,##0.0;[Red]\-#,##0.0">
                  <c:v>11.686599117416542</c:v>
                </c:pt>
                <c:pt idx="11" formatCode="#,##0.0;[Red]\-#,##0.0">
                  <c:v>11.502993386933744</c:v>
                </c:pt>
                <c:pt idx="13" formatCode="#,##0.0;[Red]\-#,##0.0">
                  <c:v>5.3095822323078181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2F0A-4947-A5AC-D8929F6E25C1}"/>
            </c:ext>
          </c:extLst>
        </c:ser>
        <c:ser>
          <c:idx val="7"/>
          <c:order val="7"/>
          <c:tx>
            <c:strRef>
              <c:f>'Ⅰ-2-1'!$B$48</c:f>
              <c:strCache>
                <c:ptCount val="1"/>
                <c:pt idx="0">
                  <c:v>サービス業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A-2F0A-4947-A5AC-D8929F6E25C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2F0A-4947-A5AC-D8929F6E25C1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2F0A-4947-A5AC-D8929F6E25C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2F0A-4947-A5AC-D8929F6E25C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2F0A-4947-A5AC-D8929F6E2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'Ⅰ-2-1'!$D$48:$Q$48</c:f>
              <c:numCache>
                <c:formatCode>0.0</c:formatCode>
                <c:ptCount val="14"/>
                <c:pt idx="0">
                  <c:v>15.930770918511708</c:v>
                </c:pt>
                <c:pt idx="1">
                  <c:v>18.07266499082353</c:v>
                </c:pt>
                <c:pt idx="2">
                  <c:v>21.654732519405385</c:v>
                </c:pt>
                <c:pt idx="3">
                  <c:v>26.571257017918377</c:v>
                </c:pt>
                <c:pt idx="4">
                  <c:v>21.746127767711975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F-2F0A-4947-A5AC-D8929F6E25C1}"/>
            </c:ext>
          </c:extLst>
        </c:ser>
        <c:ser>
          <c:idx val="9"/>
          <c:order val="8"/>
          <c:tx>
            <c:strRef>
              <c:f>'Ⅰ-2-1'!$B$49</c:f>
              <c:strCache>
                <c:ptCount val="1"/>
                <c:pt idx="0">
                  <c:v>宿泊・飲食サービス業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6"/>
              <c:layout>
                <c:manualLayout>
                  <c:x val="2.2705578903763923E-3"/>
                  <c:y val="5.84885106631866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2F0A-4947-A5AC-D8929F6E2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'Ⅰ-2-1'!$D$49:$Q$49</c:f>
              <c:numCache>
                <c:formatCode>0.0</c:formatCode>
                <c:ptCount val="14"/>
                <c:pt idx="6" formatCode="#,##0.0;[Red]\-#,##0.0">
                  <c:v>3.0874588946276966</c:v>
                </c:pt>
                <c:pt idx="7" formatCode="#,##0.0;[Red]\-#,##0.0">
                  <c:v>2.9639714305550733</c:v>
                </c:pt>
                <c:pt idx="8" formatCode="#,##0.0;[Red]\-#,##0.0">
                  <c:v>2.8403283471917913</c:v>
                </c:pt>
                <c:pt idx="9" formatCode="#,##0.0;[Red]\-#,##0.0">
                  <c:v>2.8189321726241139</c:v>
                </c:pt>
                <c:pt idx="10" formatCode="#,##0.0;[Red]\-#,##0.0">
                  <c:v>2.8620149243032538</c:v>
                </c:pt>
                <c:pt idx="11" formatCode="#,##0.0;[Red]\-#,##0.0">
                  <c:v>3.0056326676224012</c:v>
                </c:pt>
                <c:pt idx="13" formatCode="#,##0.0;[Red]\-#,##0.0">
                  <c:v>2.659068013077889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2F0A-4947-A5AC-D8929F6E25C1}"/>
            </c:ext>
          </c:extLst>
        </c:ser>
        <c:ser>
          <c:idx val="10"/>
          <c:order val="9"/>
          <c:tx>
            <c:strRef>
              <c:f>'Ⅰ-2-1'!$B$50</c:f>
              <c:strCache>
                <c:ptCount val="1"/>
                <c:pt idx="0">
                  <c:v>専門・科学技術、業務支援サービス業</c:v>
                </c:pt>
              </c:strCache>
            </c:strRef>
          </c:tx>
          <c:spPr>
            <a:pattFill prst="pct50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'Ⅰ-2-1'!$D$50:$Q$50</c:f>
              <c:numCache>
                <c:formatCode>0.0</c:formatCode>
                <c:ptCount val="14"/>
                <c:pt idx="6" formatCode="#,##0.0;[Red]\-#,##0.0">
                  <c:v>12.514441091908324</c:v>
                </c:pt>
                <c:pt idx="7" formatCode="#,##0.0;[Red]\-#,##0.0">
                  <c:v>12.885279619536918</c:v>
                </c:pt>
                <c:pt idx="8" formatCode="#,##0.0;[Red]\-#,##0.0">
                  <c:v>12.849945245148209</c:v>
                </c:pt>
                <c:pt idx="9" formatCode="#,##0.0;[Red]\-#,##0.0">
                  <c:v>12.894400592386695</c:v>
                </c:pt>
                <c:pt idx="10" formatCode="#,##0.0;[Red]\-#,##0.0">
                  <c:v>13.040958025275835</c:v>
                </c:pt>
                <c:pt idx="11" formatCode="#,##0.0;[Red]\-#,##0.0">
                  <c:v>13.49215086511591</c:v>
                </c:pt>
                <c:pt idx="13" formatCode="#,##0.0;[Red]\-#,##0.0">
                  <c:v>7.7351937734791116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2F0A-4947-A5AC-D8929F6E25C1}"/>
            </c:ext>
          </c:extLst>
        </c:ser>
        <c:ser>
          <c:idx val="11"/>
          <c:order val="10"/>
          <c:tx>
            <c:strRef>
              <c:f>'Ⅰ-2-1'!$B$51</c:f>
              <c:strCache>
                <c:ptCount val="1"/>
                <c:pt idx="0">
                  <c:v>教育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6"/>
              <c:layout>
                <c:manualLayout>
                  <c:x val="-4.5411157807527846E-3"/>
                  <c:y val="2.92442553315933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3-2F0A-4947-A5AC-D8929F6E2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'Ⅰ-2-1'!$D$51:$Q$51</c:f>
              <c:numCache>
                <c:formatCode>0.0</c:formatCode>
                <c:ptCount val="14"/>
                <c:pt idx="6" formatCode="#,##0.0;[Red]\-#,##0.0">
                  <c:v>2.2014456170904961</c:v>
                </c:pt>
                <c:pt idx="7" formatCode="#,##0.0;[Red]\-#,##0.0">
                  <c:v>2.1962598066442185</c:v>
                </c:pt>
                <c:pt idx="8" formatCode="#,##0.0;[Red]\-#,##0.0">
                  <c:v>2.144427670535936</c:v>
                </c:pt>
                <c:pt idx="9" formatCode="#,##0.0;[Red]\-#,##0.0">
                  <c:v>2.2240601963165427</c:v>
                </c:pt>
                <c:pt idx="10" formatCode="#,##0.0;[Red]\-#,##0.0">
                  <c:v>2.3207941548005984</c:v>
                </c:pt>
                <c:pt idx="11" formatCode="#,##0.0;[Red]\-#,##0.0">
                  <c:v>2.3397966531674674</c:v>
                </c:pt>
                <c:pt idx="13" formatCode="#,##0.0;[Red]\-#,##0.0">
                  <c:v>3.8175561911137899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2F0A-4947-A5AC-D8929F6E25C1}"/>
            </c:ext>
          </c:extLst>
        </c:ser>
        <c:ser>
          <c:idx val="12"/>
          <c:order val="11"/>
          <c:tx>
            <c:strRef>
              <c:f>'Ⅰ-2-1'!$B$52</c:f>
              <c:strCache>
                <c:ptCount val="1"/>
                <c:pt idx="0">
                  <c:v>保健衛生・社会事業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6"/>
              <c:layout>
                <c:manualLayout>
                  <c:x val="0"/>
                  <c:y val="-7.4277484116713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5-2F0A-4947-A5AC-D8929F6E25C1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'Ⅰ-2-1'!$D$52:$Q$52</c:f>
              <c:numCache>
                <c:formatCode>0.0</c:formatCode>
                <c:ptCount val="14"/>
                <c:pt idx="6" formatCode="#,##0.0;[Red]\-#,##0.0">
                  <c:v>6.0458261969029117</c:v>
                </c:pt>
                <c:pt idx="7" formatCode="#,##0.0;[Red]\-#,##0.0">
                  <c:v>6.0144018814871387</c:v>
                </c:pt>
                <c:pt idx="8" formatCode="#,##0.0;[Red]\-#,##0.0">
                  <c:v>6.1890705842823666</c:v>
                </c:pt>
                <c:pt idx="9" formatCode="#,##0.0;[Red]\-#,##0.0">
                  <c:v>6.3463320921943582</c:v>
                </c:pt>
                <c:pt idx="10" formatCode="#,##0.0;[Red]\-#,##0.0">
                  <c:v>6.3019970824881044</c:v>
                </c:pt>
                <c:pt idx="11" formatCode="#,##0.0;[Red]\-#,##0.0">
                  <c:v>6.3382428138233564</c:v>
                </c:pt>
                <c:pt idx="13" formatCode="#,##0.0;[Red]\-#,##0.0">
                  <c:v>7.2357483678179433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2F0A-4947-A5AC-D8929F6E25C1}"/>
            </c:ext>
          </c:extLst>
        </c:ser>
        <c:ser>
          <c:idx val="13"/>
          <c:order val="12"/>
          <c:tx>
            <c:strRef>
              <c:f>'Ⅰ-2-1'!$B$53</c:f>
              <c:strCache>
                <c:ptCount val="1"/>
                <c:pt idx="0">
                  <c:v>その他のサービス</c:v>
                </c:pt>
              </c:strCache>
            </c:strRef>
          </c:tx>
          <c:spPr>
            <a:pattFill prst="ltUpDiag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6"/>
              <c:layout>
                <c:manualLayout>
                  <c:x val="-2.2705578903763923E-3"/>
                  <c:y val="-7.4277484116713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7-2F0A-4947-A5AC-D8929F6E2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'Ⅰ-2-1'!$D$53:$Q$53</c:f>
              <c:numCache>
                <c:formatCode>0.0</c:formatCode>
                <c:ptCount val="14"/>
                <c:pt idx="6" formatCode="#,##0.0;[Red]\-#,##0.0">
                  <c:v>4.154128989088135</c:v>
                </c:pt>
                <c:pt idx="7" formatCode="#,##0.0;[Red]\-#,##0.0">
                  <c:v>4.1184759780608875</c:v>
                </c:pt>
                <c:pt idx="8" formatCode="#,##0.0;[Red]\-#,##0.0">
                  <c:v>4.1551779787645442</c:v>
                </c:pt>
                <c:pt idx="9" formatCode="#,##0.0;[Red]\-#,##0.0">
                  <c:v>4.0417933024728052</c:v>
                </c:pt>
                <c:pt idx="10" formatCode="#,##0.0;[Red]\-#,##0.0">
                  <c:v>4.0685849204971003</c:v>
                </c:pt>
                <c:pt idx="11" formatCode="#,##0.0;[Red]\-#,##0.0">
                  <c:v>4.0557479503458485</c:v>
                </c:pt>
                <c:pt idx="13" formatCode="#,##0.0;[Red]\-#,##0.0">
                  <c:v>4.6625788746933292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8-2F0A-4947-A5AC-D8929F6E25C1}"/>
            </c:ext>
          </c:extLst>
        </c:ser>
        <c:ser>
          <c:idx val="8"/>
          <c:order val="13"/>
          <c:tx>
            <c:strRef>
              <c:f>'Ⅰ-2-1'!$B$54</c:f>
              <c:strCache>
                <c:ptCount val="1"/>
                <c:pt idx="0">
                  <c:v>その他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4.0481762209630357E-3"/>
                  <c:y val="-1.2672120720286012E-2"/>
                </c:manualLayout>
              </c:layout>
              <c:spPr/>
              <c:txPr>
                <a:bodyPr/>
                <a:lstStyle/>
                <a:p>
                  <a:pPr>
                    <a:defRPr sz="800" b="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9-2F0A-4947-A5AC-D8929F6E25C1}"/>
                </c:ext>
              </c:extLst>
            </c:dLbl>
            <c:dLbl>
              <c:idx val="1"/>
              <c:layout>
                <c:manualLayout>
                  <c:x val="0"/>
                  <c:y val="-1.11420612813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A-2F0A-4947-A5AC-D8929F6E25C1}"/>
                </c:ext>
              </c:extLst>
            </c:dLbl>
            <c:dLbl>
              <c:idx val="2"/>
              <c:layout>
                <c:manualLayout>
                  <c:x val="0"/>
                  <c:y val="-1.11420612813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2F0A-4947-A5AC-D8929F6E25C1}"/>
                </c:ext>
              </c:extLst>
            </c:dLbl>
            <c:dLbl>
              <c:idx val="3"/>
              <c:layout>
                <c:manualLayout>
                  <c:x val="0"/>
                  <c:y val="-1.1141768838783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C-2F0A-4947-A5AC-D8929F6E25C1}"/>
                </c:ext>
              </c:extLst>
            </c:dLbl>
            <c:dLbl>
              <c:idx val="4"/>
              <c:layout>
                <c:manualLayout>
                  <c:x val="0"/>
                  <c:y val="-1.1141768838783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2F0A-4947-A5AC-D8929F6E25C1}"/>
                </c:ext>
              </c:extLst>
            </c:dLbl>
            <c:dLbl>
              <c:idx val="6"/>
              <c:layout>
                <c:manualLayout>
                  <c:x val="4.5411157807527013E-3"/>
                  <c:y val="-1.8569224807901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E-2F0A-4947-A5AC-D8929F6E25C1}"/>
                </c:ext>
              </c:extLst>
            </c:dLbl>
            <c:dLbl>
              <c:idx val="7"/>
              <c:layout>
                <c:manualLayout>
                  <c:x val="0"/>
                  <c:y val="-1.485608170844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F-2F0A-4947-A5AC-D8929F6E25C1}"/>
                </c:ext>
              </c:extLst>
            </c:dLbl>
            <c:dLbl>
              <c:idx val="8"/>
              <c:layout>
                <c:manualLayout>
                  <c:x val="0"/>
                  <c:y val="-1.1141768838783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0-2F0A-4947-A5AC-D8929F6E25C1}"/>
                </c:ext>
              </c:extLst>
            </c:dLbl>
            <c:dLbl>
              <c:idx val="9"/>
              <c:layout>
                <c:manualLayout>
                  <c:x val="0"/>
                  <c:y val="-1.1141476396230426E-2"/>
                </c:manualLayout>
              </c:layout>
              <c:spPr/>
              <c:txPr>
                <a:bodyPr/>
                <a:lstStyle/>
                <a:p>
                  <a:pPr>
                    <a:defRPr sz="800" b="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1-2F0A-4947-A5AC-D8929F6E25C1}"/>
                </c:ext>
              </c:extLst>
            </c:dLbl>
            <c:dLbl>
              <c:idx val="10"/>
              <c:layout>
                <c:manualLayout>
                  <c:x val="9.1380045096816588E-17"/>
                  <c:y val="-1.11420612813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2-2F0A-4947-A5AC-D8929F6E25C1}"/>
                </c:ext>
              </c:extLst>
            </c:dLbl>
            <c:dLbl>
              <c:idx val="11"/>
              <c:layout>
                <c:manualLayout>
                  <c:x val="1.9241052812323702E-3"/>
                  <c:y val="-1.0221744566051806E-2"/>
                </c:manualLayout>
              </c:layout>
              <c:spPr/>
              <c:txPr>
                <a:bodyPr/>
                <a:lstStyle/>
                <a:p>
                  <a:pPr>
                    <a:defRPr sz="800" b="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3-2F0A-4947-A5AC-D8929F6E25C1}"/>
                </c:ext>
              </c:extLst>
            </c:dLbl>
            <c:dLbl>
              <c:idx val="12"/>
              <c:layout>
                <c:manualLayout>
                  <c:x val="6.7289719626168226E-2"/>
                  <c:y val="1.48575439212159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2F0A-4947-A5AC-D8929F6E25C1}"/>
                </c:ext>
              </c:extLst>
            </c:dLbl>
            <c:dLbl>
              <c:idx val="13"/>
              <c:layout>
                <c:manualLayout>
                  <c:x val="0"/>
                  <c:y val="1.1697702132637329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2F0A-4947-A5AC-D8929F6E2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'Ⅰ-2-1'!$D$40:$Q$40</c:f>
              <c:strCache>
                <c:ptCount val="14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3">
                  <c:v>15</c:v>
                </c:pt>
              </c:strCache>
            </c:strRef>
          </c:cat>
          <c:val>
            <c:numRef>
              <c:f>'Ⅰ-2-1'!$D$54:$Q$54</c:f>
              <c:numCache>
                <c:formatCode>0.0</c:formatCode>
                <c:ptCount val="14"/>
                <c:pt idx="0">
                  <c:v>1.5539492899043243</c:v>
                </c:pt>
                <c:pt idx="1">
                  <c:v>1.3899844880559313</c:v>
                </c:pt>
                <c:pt idx="2">
                  <c:v>1.5611052936199383</c:v>
                </c:pt>
                <c:pt idx="3">
                  <c:v>1.633664542389462</c:v>
                </c:pt>
                <c:pt idx="4">
                  <c:v>1.7062198527975285</c:v>
                </c:pt>
                <c:pt idx="6" formatCode="#,##0.0;[Red]\-#,##0.0">
                  <c:v>2.0828076970889406</c:v>
                </c:pt>
                <c:pt idx="7" formatCode="#,##0.0;[Red]\-#,##0.0">
                  <c:v>1.8185250112819802</c:v>
                </c:pt>
                <c:pt idx="8" formatCode="#,##0.0;[Red]\-#,##0.0">
                  <c:v>1.7854960420221782</c:v>
                </c:pt>
                <c:pt idx="9" formatCode="#,##0.0;[Red]\-#,##0.0">
                  <c:v>1.9682825023823149</c:v>
                </c:pt>
                <c:pt idx="10" formatCode="#,##0.0;[Red]\-#,##0.0">
                  <c:v>2.0265475688856078</c:v>
                </c:pt>
                <c:pt idx="11" formatCode="#,##0.0;[Red]\-#,##0.0">
                  <c:v>2.09661551064631</c:v>
                </c:pt>
                <c:pt idx="13" formatCode="#,##0.0;[Red]\-#,##0.0">
                  <c:v>4.0235884387162733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6-2F0A-4947-A5AC-D8929F6E2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dash"/>
            </a:ln>
          </c:spPr>
        </c:serLines>
        <c:axId val="206859264"/>
        <c:axId val="215974656"/>
      </c:barChart>
      <c:catAx>
        <c:axId val="20685926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5974656"/>
        <c:crossesAt val="0"/>
        <c:auto val="1"/>
        <c:lblAlgn val="ctr"/>
        <c:lblOffset val="300"/>
        <c:tickLblSkip val="1"/>
        <c:tickMarkSkip val="1"/>
        <c:noMultiLvlLbl val="0"/>
      </c:catAx>
      <c:valAx>
        <c:axId val="215974656"/>
        <c:scaling>
          <c:orientation val="maxMin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6859264"/>
        <c:crosses val="autoZero"/>
        <c:crossBetween val="between"/>
        <c:majorUnit val="0.2"/>
        <c:minorUnit val="4.0000000000000022E-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379738414408807"/>
          <c:y val="3.1323284321474208E-2"/>
          <c:w val="0.8549308933761347"/>
          <c:h val="0.64913661413906665"/>
        </c:manualLayout>
      </c:layout>
      <c:barChart>
        <c:barDir val="bar"/>
        <c:grouping val="percentStacked"/>
        <c:varyColors val="0"/>
        <c:ser>
          <c:idx val="2"/>
          <c:order val="0"/>
          <c:tx>
            <c:strRef>
              <c:f>'Ⅰ-2-2'!$B$32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rgbClr val="9BBB59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'Ⅰ-2-2'!$C$32:$K$32</c:f>
              <c:numCache>
                <c:formatCode>#,##0.0;[Red]\-#,##0.0</c:formatCode>
                <c:ptCount val="9"/>
                <c:pt idx="0">
                  <c:v>9.9479278838848622</c:v>
                </c:pt>
                <c:pt idx="1">
                  <c:v>17.769458428557957</c:v>
                </c:pt>
                <c:pt idx="2">
                  <c:v>23.147836755524384</c:v>
                </c:pt>
                <c:pt idx="3">
                  <c:v>8.9290725666230664</c:v>
                </c:pt>
                <c:pt idx="4">
                  <c:v>12.233695839960152</c:v>
                </c:pt>
                <c:pt idx="5">
                  <c:v>10.682380731209944</c:v>
                </c:pt>
                <c:pt idx="6">
                  <c:v>24.178202931588146</c:v>
                </c:pt>
                <c:pt idx="7">
                  <c:v>23.623914616727905</c:v>
                </c:pt>
                <c:pt idx="8">
                  <c:v>4.5250975670055755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8-4017-9433-C4B539AEA461}"/>
            </c:ext>
          </c:extLst>
        </c:ser>
        <c:ser>
          <c:idx val="4"/>
          <c:order val="1"/>
          <c:tx>
            <c:strRef>
              <c:f>'Ⅰ-2-2'!$B$33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'Ⅰ-2-2'!$C$33:$K$33</c:f>
              <c:numCache>
                <c:formatCode>#,##0.0;[Red]\-#,##0.0</c:formatCode>
                <c:ptCount val="9"/>
                <c:pt idx="0">
                  <c:v>2.9175712011204555</c:v>
                </c:pt>
                <c:pt idx="1">
                  <c:v>4.4974112947940306</c:v>
                </c:pt>
                <c:pt idx="2">
                  <c:v>4.6138413223383363</c:v>
                </c:pt>
                <c:pt idx="3">
                  <c:v>5.2859742797221489</c:v>
                </c:pt>
                <c:pt idx="4">
                  <c:v>4.4834153822706755</c:v>
                </c:pt>
                <c:pt idx="5">
                  <c:v>4.4640296342811494</c:v>
                </c:pt>
                <c:pt idx="6">
                  <c:v>3.8747051558844725</c:v>
                </c:pt>
                <c:pt idx="7">
                  <c:v>3.5041170477829375</c:v>
                </c:pt>
                <c:pt idx="8">
                  <c:v>4.7528182958002043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38-4017-9433-C4B539AEA461}"/>
            </c:ext>
          </c:extLst>
        </c:ser>
        <c:ser>
          <c:idx val="5"/>
          <c:order val="2"/>
          <c:tx>
            <c:strRef>
              <c:f>'Ⅰ-2-2'!$B$34</c:f>
              <c:strCache>
                <c:ptCount val="1"/>
                <c:pt idx="0">
                  <c:v>卸売・小売業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'Ⅰ-2-2'!$C$34:$K$34</c:f>
              <c:numCache>
                <c:formatCode>#,##0.0;[Red]\-#,##0.0</c:formatCode>
                <c:ptCount val="9"/>
                <c:pt idx="0">
                  <c:v>24.767665343172553</c:v>
                </c:pt>
                <c:pt idx="1">
                  <c:v>17.092873018006902</c:v>
                </c:pt>
                <c:pt idx="2">
                  <c:v>13.440595421584836</c:v>
                </c:pt>
                <c:pt idx="3">
                  <c:v>20.97420858644956</c:v>
                </c:pt>
                <c:pt idx="4">
                  <c:v>12.250816180039523</c:v>
                </c:pt>
                <c:pt idx="5">
                  <c:v>21.899377494637569</c:v>
                </c:pt>
                <c:pt idx="6">
                  <c:v>12.337988148444095</c:v>
                </c:pt>
                <c:pt idx="7">
                  <c:v>12.258916772549961</c:v>
                </c:pt>
                <c:pt idx="8">
                  <c:v>24.598143136536414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38-4017-9433-C4B539AEA461}"/>
            </c:ext>
          </c:extLst>
        </c:ser>
        <c:ser>
          <c:idx val="6"/>
          <c:order val="3"/>
          <c:tx>
            <c:strRef>
              <c:f>'Ⅰ-2-2'!$B$35</c:f>
              <c:strCache>
                <c:ptCount val="1"/>
                <c:pt idx="0">
                  <c:v>運輸・郵便業</c:v>
                </c:pt>
              </c:strCache>
            </c:strRef>
          </c:tx>
          <c:spPr>
            <a:pattFill prst="pct5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'Ⅰ-2-2'!$C$35:$K$35</c:f>
              <c:numCache>
                <c:formatCode>#,##0.0;[Red]\-#,##0.0</c:formatCode>
                <c:ptCount val="9"/>
                <c:pt idx="0">
                  <c:v>5.0800293326814963</c:v>
                </c:pt>
                <c:pt idx="1">
                  <c:v>6.284465294094435</c:v>
                </c:pt>
                <c:pt idx="2">
                  <c:v>5.8936478535726167</c:v>
                </c:pt>
                <c:pt idx="3">
                  <c:v>4.8255778550143651</c:v>
                </c:pt>
                <c:pt idx="4">
                  <c:v>7.3420831920612786</c:v>
                </c:pt>
                <c:pt idx="5">
                  <c:v>8.5629667468421253</c:v>
                </c:pt>
                <c:pt idx="6">
                  <c:v>4.6214487172506313</c:v>
                </c:pt>
                <c:pt idx="7">
                  <c:v>8.9319714134179904</c:v>
                </c:pt>
                <c:pt idx="8">
                  <c:v>7.0658130289478223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38-4017-9433-C4B539AEA461}"/>
            </c:ext>
          </c:extLst>
        </c:ser>
        <c:ser>
          <c:idx val="7"/>
          <c:order val="4"/>
          <c:tx>
            <c:strRef>
              <c:f>'Ⅰ-2-2'!$B$36</c:f>
              <c:strCache>
                <c:ptCount val="1"/>
                <c:pt idx="0">
                  <c:v>宿泊・飲食サービス業</c:v>
                </c:pt>
              </c:strCache>
            </c:strRef>
          </c:tx>
          <c:spPr>
            <a:pattFill prst="dashUpDiag">
              <a:fgClr>
                <a:srgbClr val="9BBB59">
                  <a:lumMod val="75000"/>
                </a:srgbClr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'Ⅰ-2-2'!$C$36:$K$36</c:f>
              <c:numCache>
                <c:formatCode>#,##0.0;[Red]\-#,##0.0</c:formatCode>
                <c:ptCount val="9"/>
                <c:pt idx="0">
                  <c:v>3.0056326676224012</c:v>
                </c:pt>
                <c:pt idx="1">
                  <c:v>2.6324760943558134</c:v>
                </c:pt>
                <c:pt idx="2">
                  <c:v>2.7335984490016361</c:v>
                </c:pt>
                <c:pt idx="3">
                  <c:v>2.4852940391153093</c:v>
                </c:pt>
                <c:pt idx="4">
                  <c:v>2.9288105060702332</c:v>
                </c:pt>
                <c:pt idx="5">
                  <c:v>2.7982726350612137</c:v>
                </c:pt>
                <c:pt idx="6">
                  <c:v>3.9901206969294791</c:v>
                </c:pt>
                <c:pt idx="7">
                  <c:v>3.0300905699637388</c:v>
                </c:pt>
                <c:pt idx="8">
                  <c:v>3.4004419211429027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38-4017-9433-C4B539AEA461}"/>
            </c:ext>
          </c:extLst>
        </c:ser>
        <c:ser>
          <c:idx val="8"/>
          <c:order val="5"/>
          <c:tx>
            <c:strRef>
              <c:f>'Ⅰ-2-2'!$B$37</c:f>
              <c:strCache>
                <c:ptCount val="1"/>
                <c:pt idx="0">
                  <c:v>情報通信業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'Ⅰ-2-2'!$C$37:$K$37</c:f>
              <c:numCache>
                <c:formatCode>#,##0.0;[Red]\-#,##0.0</c:formatCode>
                <c:ptCount val="9"/>
                <c:pt idx="0">
                  <c:v>11.502993386933744</c:v>
                </c:pt>
                <c:pt idx="1">
                  <c:v>6.1127151875833112</c:v>
                </c:pt>
                <c:pt idx="2">
                  <c:v>4.4047019757379955</c:v>
                </c:pt>
                <c:pt idx="3">
                  <c:v>11.153505818342298</c:v>
                </c:pt>
                <c:pt idx="4">
                  <c:v>7.6482135919588838</c:v>
                </c:pt>
                <c:pt idx="5">
                  <c:v>8.0753416133406315</c:v>
                </c:pt>
                <c:pt idx="6">
                  <c:v>3.828388615317496</c:v>
                </c:pt>
                <c:pt idx="7">
                  <c:v>5.7808781763398844</c:v>
                </c:pt>
                <c:pt idx="8">
                  <c:v>7.994093002105858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38-4017-9433-C4B539AEA461}"/>
            </c:ext>
          </c:extLst>
        </c:ser>
        <c:ser>
          <c:idx val="9"/>
          <c:order val="6"/>
          <c:tx>
            <c:strRef>
              <c:f>'Ⅰ-2-2'!$B$38</c:f>
              <c:strCache>
                <c:ptCount val="1"/>
                <c:pt idx="0">
                  <c:v>金融・保険業</c:v>
                </c:pt>
              </c:strCache>
            </c:strRef>
          </c:tx>
          <c:spPr>
            <a:pattFill prst="pct25">
              <a:fgClr>
                <a:srgbClr val="9BBB59"/>
              </a:fgClr>
              <a:bgClr>
                <a:sysClr val="window" lastClr="FFFFFF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'Ⅰ-2-2'!$C$38:$K$38</c:f>
              <c:numCache>
                <c:formatCode>#,##0.0;[Red]\-#,##0.0</c:formatCode>
                <c:ptCount val="9"/>
                <c:pt idx="0">
                  <c:v>5.0902984137890028</c:v>
                </c:pt>
                <c:pt idx="1">
                  <c:v>4.7262955063341519</c:v>
                </c:pt>
                <c:pt idx="2">
                  <c:v>4.242784065603117</c:v>
                </c:pt>
                <c:pt idx="3">
                  <c:v>8.943481032831377</c:v>
                </c:pt>
                <c:pt idx="4">
                  <c:v>4.3836572275485066</c:v>
                </c:pt>
                <c:pt idx="5">
                  <c:v>4.3923516354085406</c:v>
                </c:pt>
                <c:pt idx="6">
                  <c:v>4.8641554071095303</c:v>
                </c:pt>
                <c:pt idx="7">
                  <c:v>3.5247372631616432</c:v>
                </c:pt>
                <c:pt idx="8">
                  <c:v>4.8111212038267457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38-4017-9433-C4B539AEA461}"/>
            </c:ext>
          </c:extLst>
        </c:ser>
        <c:ser>
          <c:idx val="10"/>
          <c:order val="7"/>
          <c:tx>
            <c:strRef>
              <c:f>'Ⅰ-2-2'!$B$39</c:f>
              <c:strCache>
                <c:ptCount val="1"/>
                <c:pt idx="0">
                  <c:v>不動産業</c:v>
                </c:pt>
              </c:strCache>
            </c:strRef>
          </c:tx>
          <c:spPr>
            <a:pattFill prst="dashHorz">
              <a:fgClr>
                <a:srgbClr val="9BBB59">
                  <a:lumMod val="50000"/>
                </a:srgbClr>
              </a:fgClr>
              <a:bgClr>
                <a:sysClr val="window" lastClr="FFFFFF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'Ⅰ-2-2'!$C$39:$K$39</c:f>
              <c:numCache>
                <c:formatCode>#,##0.0;[Red]\-#,##0.0</c:formatCode>
                <c:ptCount val="9"/>
                <c:pt idx="0">
                  <c:v>9.365327977696591</c:v>
                </c:pt>
                <c:pt idx="1">
                  <c:v>12.052618167152572</c:v>
                </c:pt>
                <c:pt idx="2">
                  <c:v>12.829104787192838</c:v>
                </c:pt>
                <c:pt idx="3">
                  <c:v>11.654828185167702</c:v>
                </c:pt>
                <c:pt idx="4">
                  <c:v>18.312180938673539</c:v>
                </c:pt>
                <c:pt idx="5">
                  <c:v>11.402829214885141</c:v>
                </c:pt>
                <c:pt idx="6">
                  <c:v>12.985584582220797</c:v>
                </c:pt>
                <c:pt idx="7">
                  <c:v>12.70494618076091</c:v>
                </c:pt>
                <c:pt idx="8">
                  <c:v>11.659464109910777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38-4017-9433-C4B539AEA461}"/>
            </c:ext>
          </c:extLst>
        </c:ser>
        <c:ser>
          <c:idx val="11"/>
          <c:order val="8"/>
          <c:tx>
            <c:strRef>
              <c:f>'Ⅰ-2-2'!$B$40</c:f>
              <c:strCache>
                <c:ptCount val="1"/>
                <c:pt idx="0">
                  <c:v>専門・科学技術、業務支援サービス業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'Ⅰ-2-2'!$C$40:$K$40</c:f>
              <c:numCache>
                <c:formatCode>#,##0.0;[Red]\-#,##0.0</c:formatCode>
                <c:ptCount val="9"/>
                <c:pt idx="0">
                  <c:v>13.49215086511591</c:v>
                </c:pt>
                <c:pt idx="1">
                  <c:v>8.928041285517363</c:v>
                </c:pt>
                <c:pt idx="2">
                  <c:v>7.2725914254052464</c:v>
                </c:pt>
                <c:pt idx="3">
                  <c:v>12.239426146518181</c:v>
                </c:pt>
                <c:pt idx="4">
                  <c:v>10.238439149124558</c:v>
                </c:pt>
                <c:pt idx="5">
                  <c:v>10.887645631522052</c:v>
                </c:pt>
                <c:pt idx="6">
                  <c:v>7.4114649221938906</c:v>
                </c:pt>
                <c:pt idx="7">
                  <c:v>7.8494816488032333</c:v>
                </c:pt>
                <c:pt idx="8">
                  <c:v>13.197717219031304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38-4017-9433-C4B539AEA461}"/>
            </c:ext>
          </c:extLst>
        </c:ser>
        <c:ser>
          <c:idx val="12"/>
          <c:order val="9"/>
          <c:tx>
            <c:strRef>
              <c:f>'Ⅰ-2-2'!$B$42</c:f>
              <c:strCache>
                <c:ptCount val="1"/>
                <c:pt idx="0">
                  <c:v>教育</c:v>
                </c:pt>
              </c:strCache>
            </c:strRef>
          </c:tx>
          <c:spPr>
            <a:pattFill prst="smConfetti">
              <a:fgClr>
                <a:srgbClr val="9BBB59">
                  <a:lumMod val="50000"/>
                </a:srgbClr>
              </a:fgClr>
              <a:bgClr>
                <a:sysClr val="window" lastClr="FFFFFF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'Ⅰ-2-2'!$C$42:$K$42</c:f>
              <c:numCache>
                <c:formatCode>#,##0.0;[Red]\-#,##0.0</c:formatCode>
                <c:ptCount val="9"/>
                <c:pt idx="0">
                  <c:v>2.3397966531674674</c:v>
                </c:pt>
                <c:pt idx="1">
                  <c:v>3.7592748281274977</c:v>
                </c:pt>
                <c:pt idx="2">
                  <c:v>4.2408635524419998</c:v>
                </c:pt>
                <c:pt idx="3">
                  <c:v>3.0854282763648633</c:v>
                </c:pt>
                <c:pt idx="4">
                  <c:v>3.8359623389956812</c:v>
                </c:pt>
                <c:pt idx="5">
                  <c:v>4.251883255638786</c:v>
                </c:pt>
                <c:pt idx="6">
                  <c:v>5.7612899281818031</c:v>
                </c:pt>
                <c:pt idx="7">
                  <c:v>3.6534188539675392</c:v>
                </c:pt>
                <c:pt idx="8">
                  <c:v>3.7253571570475605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38-4017-9433-C4B539AEA461}"/>
            </c:ext>
          </c:extLst>
        </c:ser>
        <c:ser>
          <c:idx val="13"/>
          <c:order val="10"/>
          <c:tx>
            <c:strRef>
              <c:f>'Ⅰ-2-2'!$B$43</c:f>
              <c:strCache>
                <c:ptCount val="1"/>
                <c:pt idx="0">
                  <c:v>保健衛生・社会事業</c:v>
                </c:pt>
              </c:strCache>
            </c:strRef>
          </c:tx>
          <c:spPr>
            <a:pattFill prst="openDmnd">
              <a:fgClr>
                <a:srgbClr val="9BBB59">
                  <a:lumMod val="75000"/>
                </a:srgbClr>
              </a:fgClr>
              <a:bgClr>
                <a:sysClr val="window" lastClr="FFFFFF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'Ⅰ-2-2'!$C$43:$K$43</c:f>
              <c:numCache>
                <c:formatCode>#,##0.0;[Red]\-#,##0.0</c:formatCode>
                <c:ptCount val="9"/>
                <c:pt idx="0">
                  <c:v>6.3382428138233564</c:v>
                </c:pt>
                <c:pt idx="1">
                  <c:v>8.1604709630946495</c:v>
                </c:pt>
                <c:pt idx="2">
                  <c:v>8.4432223282186989</c:v>
                </c:pt>
                <c:pt idx="3">
                  <c:v>4.0190076183345349</c:v>
                </c:pt>
                <c:pt idx="4">
                  <c:v>7.4978197890384122</c:v>
                </c:pt>
                <c:pt idx="5">
                  <c:v>5.8906837309976439</c:v>
                </c:pt>
                <c:pt idx="6">
                  <c:v>8.525400271452007</c:v>
                </c:pt>
                <c:pt idx="7">
                  <c:v>8.4110128802418593</c:v>
                </c:pt>
                <c:pt idx="8">
                  <c:v>6.7343031905735264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38-4017-9433-C4B539AEA461}"/>
            </c:ext>
          </c:extLst>
        </c:ser>
        <c:ser>
          <c:idx val="14"/>
          <c:order val="11"/>
          <c:tx>
            <c:strRef>
              <c:f>'Ⅰ-2-2'!$B$44</c:f>
              <c:strCache>
                <c:ptCount val="1"/>
                <c:pt idx="0">
                  <c:v>その他のサービス</c:v>
                </c:pt>
              </c:strCache>
            </c:strRef>
          </c:tx>
          <c:spPr>
            <a:pattFill prst="pct20">
              <a:fgClr>
                <a:srgbClr val="9BBB59"/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'Ⅰ-2-2'!$C$44:$K$44</c:f>
              <c:numCache>
                <c:formatCode>#,##0.0;[Red]\-#,##0.0</c:formatCode>
                <c:ptCount val="9"/>
                <c:pt idx="0">
                  <c:v>4.0557479503458485</c:v>
                </c:pt>
                <c:pt idx="1">
                  <c:v>4.4593147572583067</c:v>
                </c:pt>
                <c:pt idx="2">
                  <c:v>4.9358221587674365</c:v>
                </c:pt>
                <c:pt idx="3">
                  <c:v>4.6425199955078895</c:v>
                </c:pt>
                <c:pt idx="4">
                  <c:v>5.2515375742326631</c:v>
                </c:pt>
                <c:pt idx="5">
                  <c:v>4.597689742936927</c:v>
                </c:pt>
                <c:pt idx="6">
                  <c:v>5.3746061089729817</c:v>
                </c:pt>
                <c:pt idx="7">
                  <c:v>4.5864478284703329</c:v>
                </c:pt>
                <c:pt idx="8">
                  <c:v>4.6595143282224711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38-4017-9433-C4B539AEA461}"/>
            </c:ext>
          </c:extLst>
        </c:ser>
        <c:ser>
          <c:idx val="0"/>
          <c:order val="12"/>
          <c:tx>
            <c:strRef>
              <c:f>'Ⅰ-2-2'!$B$45</c:f>
              <c:strCache>
                <c:ptCount val="1"/>
                <c:pt idx="0">
                  <c:v>その他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6904210759037662E-3"/>
                  <c:y val="-1.459808704018870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8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838-4017-9433-C4B539AEA461}"/>
                </c:ext>
              </c:extLst>
            </c:dLbl>
            <c:dLbl>
              <c:idx val="1"/>
              <c:spPr>
                <a:noFill/>
              </c:spPr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838-4017-9433-C4B539AEA461}"/>
                </c:ext>
              </c:extLst>
            </c:dLbl>
            <c:dLbl>
              <c:idx val="2"/>
              <c:spPr>
                <a:noFill/>
              </c:spPr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838-4017-9433-C4B539AEA461}"/>
                </c:ext>
              </c:extLst>
            </c:dLbl>
            <c:dLbl>
              <c:idx val="3"/>
              <c:layout>
                <c:manualLayout>
                  <c:x val="1.6904210759037662E-3"/>
                  <c:y val="-7.2988519290630377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8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838-4017-9433-C4B539AEA461}"/>
                </c:ext>
              </c:extLst>
            </c:dLbl>
            <c:dLbl>
              <c:idx val="4"/>
              <c:spPr>
                <a:noFill/>
              </c:spPr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838-4017-9433-C4B539AEA461}"/>
                </c:ext>
              </c:extLst>
            </c:dLbl>
            <c:dLbl>
              <c:idx val="5"/>
              <c:layout>
                <c:manualLayout>
                  <c:x val="1.6904210759037662E-3"/>
                  <c:y val="-9.7324412088551082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838-4017-9433-C4B539AEA461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838-4017-9433-C4B539AEA461}"/>
                </c:ext>
              </c:extLst>
            </c:dLbl>
            <c:dLbl>
              <c:idx val="7"/>
              <c:layout>
                <c:manualLayout>
                  <c:x val="0"/>
                  <c:y val="-2.4328229156668009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8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838-4017-9433-C4B539AEA461}"/>
                </c:ext>
              </c:extLst>
            </c:dLbl>
            <c:dLbl>
              <c:idx val="8"/>
              <c:spPr>
                <a:noFill/>
              </c:spPr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838-4017-9433-C4B539AEA461}"/>
                </c:ext>
              </c:extLst>
            </c:dLbl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'Ⅰ-2-2'!$C$31:$K$31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'Ⅰ-2-2'!$C$45:$K$45</c:f>
              <c:numCache>
                <c:formatCode>#,##0.0;[Red]\-#,##0.0</c:formatCode>
                <c:ptCount val="9"/>
                <c:pt idx="0">
                  <c:v>2.09661551064631</c:v>
                </c:pt>
                <c:pt idx="1">
                  <c:v>3.5245851751230144</c:v>
                </c:pt>
                <c:pt idx="2">
                  <c:v>3.8013899046108586</c:v>
                </c:pt>
                <c:pt idx="3">
                  <c:v>1.7616756000087035</c:v>
                </c:pt>
                <c:pt idx="4">
                  <c:v>3.5933682900258925</c:v>
                </c:pt>
                <c:pt idx="5">
                  <c:v>2.0945479332382724</c:v>
                </c:pt>
                <c:pt idx="6">
                  <c:v>2.2466445144546694</c:v>
                </c:pt>
                <c:pt idx="7">
                  <c:v>2.140066747812063</c:v>
                </c:pt>
                <c:pt idx="8">
                  <c:v>2.8761158398488371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838-4017-9433-C4B539AEA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31361152"/>
        <c:axId val="231367040"/>
      </c:barChart>
      <c:catAx>
        <c:axId val="231361152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nextTo"/>
        <c:crossAx val="231367040"/>
        <c:crosses val="autoZero"/>
        <c:auto val="1"/>
        <c:lblAlgn val="ctr"/>
        <c:lblOffset val="100"/>
        <c:noMultiLvlLbl val="0"/>
      </c:catAx>
      <c:valAx>
        <c:axId val="231367040"/>
        <c:scaling>
          <c:orientation val="minMax"/>
        </c:scaling>
        <c:delete val="0"/>
        <c:axPos val="t"/>
        <c:majorGridlines/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231361152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8737434310777"/>
          <c:y val="0.20666825042290013"/>
          <c:w val="0.78940907221034473"/>
          <c:h val="0.57523846632572995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'Ⅰ-2-3'!$B$5</c:f>
              <c:strCache>
                <c:ptCount val="1"/>
                <c:pt idx="0">
                  <c:v>卸売・
小売業</c:v>
                </c:pt>
              </c:strCache>
            </c:strRef>
          </c:tx>
          <c:spPr>
            <a:pattFill prst="pct60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BA-44A7-895A-2FDDB8912372}"/>
                </c:ext>
              </c:extLst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BA-44A7-895A-2FDDB8912372}"/>
                </c:ext>
              </c:extLst>
            </c:dLbl>
            <c:numFmt formatCode="#,##0.0_);[Red]\(#,##0.0\)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'Ⅰ-2-3'!$D$5:$E$5</c:f>
              <c:numCache>
                <c:formatCode>0.0</c:formatCode>
                <c:ptCount val="2"/>
                <c:pt idx="0">
                  <c:v>24.695937199580705</c:v>
                </c:pt>
                <c:pt idx="1">
                  <c:v>24.767665343172553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A-44A7-895A-2FDDB8912372}"/>
            </c:ext>
          </c:extLst>
        </c:ser>
        <c:ser>
          <c:idx val="3"/>
          <c:order val="1"/>
          <c:tx>
            <c:strRef>
              <c:f>'Ⅰ-2-3'!$B$6</c:f>
              <c:strCache>
                <c:ptCount val="1"/>
                <c:pt idx="0">
                  <c:v>製造業</c:v>
                </c:pt>
              </c:strCache>
            </c:strRef>
          </c:tx>
          <c:spPr>
            <a:pattFill prst="openDmnd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/>
              <c:numFmt formatCode="#,##0.0_);[Red]\(#,##0.0\)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BA-44A7-895A-2FDDB8912372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'Ⅰ-2-3'!$D$6:$E$6</c:f>
              <c:numCache>
                <c:formatCode>0.0</c:formatCode>
                <c:ptCount val="2"/>
                <c:pt idx="0">
                  <c:v>9.022038442807407</c:v>
                </c:pt>
                <c:pt idx="1">
                  <c:v>9.9479278838848622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BA-44A7-895A-2FDDB8912372}"/>
            </c:ext>
          </c:extLst>
        </c:ser>
        <c:ser>
          <c:idx val="4"/>
          <c:order val="2"/>
          <c:tx>
            <c:strRef>
              <c:f>'Ⅰ-2-3'!$B$7</c:f>
              <c:strCache>
                <c:ptCount val="1"/>
                <c:pt idx="0">
                  <c:v>情報
通信業</c:v>
                </c:pt>
              </c:strCache>
            </c:strRef>
          </c:tx>
          <c:spPr>
            <a:pattFill prst="ltDnDiag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2.08341604358280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5BA-44A7-895A-2FDDB8912372}"/>
                </c:ext>
              </c:extLst>
            </c:dLbl>
            <c:dLbl>
              <c:idx val="1"/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5BA-44A7-895A-2FDDB8912372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'Ⅰ-2-3'!$D$7:$E$7</c:f>
              <c:numCache>
                <c:formatCode>0.0</c:formatCode>
                <c:ptCount val="2"/>
                <c:pt idx="0">
                  <c:v>5.7350552997811182</c:v>
                </c:pt>
                <c:pt idx="1">
                  <c:v>11.502993386933744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BA-44A7-895A-2FDDB8912372}"/>
            </c:ext>
          </c:extLst>
        </c:ser>
        <c:ser>
          <c:idx val="5"/>
          <c:order val="3"/>
          <c:tx>
            <c:strRef>
              <c:f>'Ⅰ-2-3'!$B$8</c:f>
              <c:strCache>
                <c:ptCount val="1"/>
                <c:pt idx="0">
                  <c:v>建設業</c:v>
                </c:pt>
              </c:strCache>
            </c:strRef>
          </c:tx>
          <c:spPr>
            <a:pattFill prst="pct90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6.1910061978345788E-4"/>
                  <c:y val="-6.498875140607431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5BA-44A7-895A-2FDDB8912372}"/>
                </c:ext>
              </c:extLst>
            </c:dLbl>
            <c:dLbl>
              <c:idx val="1"/>
              <c:layout>
                <c:manualLayout>
                  <c:x val="-1.5203344735841885E-3"/>
                  <c:y val="2.801561569509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5BA-44A7-895A-2FDDB8912372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'Ⅰ-2-3'!$D$8:$E$8</c:f>
              <c:numCache>
                <c:formatCode>0.0</c:formatCode>
                <c:ptCount val="2"/>
                <c:pt idx="0">
                  <c:v>5.2290383142664201</c:v>
                </c:pt>
                <c:pt idx="1">
                  <c:v>2.9175712011204555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BA-44A7-895A-2FDDB8912372}"/>
            </c:ext>
          </c:extLst>
        </c:ser>
        <c:ser>
          <c:idx val="6"/>
          <c:order val="4"/>
          <c:tx>
            <c:strRef>
              <c:f>'Ⅰ-2-3'!$B$9</c:f>
              <c:strCache>
                <c:ptCount val="1"/>
                <c:pt idx="0">
                  <c:v>運輸業，
郵便業</c:v>
                </c:pt>
              </c:strCache>
            </c:strRef>
          </c:tx>
          <c:spPr>
            <a:pattFill prst="dkHorz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8.9948260662891813E-2"/>
                  <c:y val="0.250001182493421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5BA-44A7-895A-2FDDB8912372}"/>
                </c:ext>
              </c:extLst>
            </c:dLbl>
            <c:dLbl>
              <c:idx val="1"/>
              <c:layout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5BA-44A7-895A-2FDDB89123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'Ⅰ-2-3'!$D$9:$E$9</c:f>
              <c:numCache>
                <c:formatCode>0.0</c:formatCode>
                <c:ptCount val="2"/>
                <c:pt idx="0">
                  <c:v>4.7229760678406745</c:v>
                </c:pt>
                <c:pt idx="1">
                  <c:v>5.0800293326814963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5BA-44A7-895A-2FDDB8912372}"/>
            </c:ext>
          </c:extLst>
        </c:ser>
        <c:ser>
          <c:idx val="7"/>
          <c:order val="5"/>
          <c:tx>
            <c:strRef>
              <c:f>'Ⅰ-2-3'!$B$11</c:f>
              <c:strCache>
                <c:ptCount val="1"/>
                <c:pt idx="0">
                  <c:v>不動産業，
物品賃貸業</c:v>
                </c:pt>
              </c:strCache>
            </c:strRef>
          </c:tx>
          <c:spPr>
            <a:pattFill prst="pct40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6.2343764932052771E-2"/>
                  <c:y val="0.26778137881435776"/>
                </c:manualLayout>
              </c:layout>
              <c:spPr>
                <a:noFill/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E-A5BA-44A7-895A-2FDDB891237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BA-44A7-895A-2FDDB8912372}"/>
                </c:ext>
              </c:extLst>
            </c:dLbl>
            <c:spPr>
              <a:noFill/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'Ⅰ-2-3'!$D$11:$E$11</c:f>
              <c:numCache>
                <c:formatCode>0.0</c:formatCode>
                <c:ptCount val="2"/>
                <c:pt idx="0">
                  <c:v>3.8421082170278789</c:v>
                </c:pt>
                <c:pt idx="1">
                  <c:v>9.365327977696591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5BA-44A7-895A-2FDDB8912372}"/>
            </c:ext>
          </c:extLst>
        </c:ser>
        <c:ser>
          <c:idx val="1"/>
          <c:order val="6"/>
          <c:tx>
            <c:strRef>
              <c:f>'Ⅰ-2-3'!$B$10</c:f>
              <c:strCache>
                <c:ptCount val="1"/>
                <c:pt idx="0">
                  <c:v>金融・保険業</c:v>
                </c:pt>
              </c:strCache>
            </c:strRef>
          </c:tx>
          <c:spPr>
            <a:pattFill prst="dkUpDiag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3.5476235344528831E-2"/>
                  <c:y val="0.1852194628957214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5BA-44A7-895A-2FDDB8912372}"/>
                </c:ext>
              </c:extLst>
            </c:dLbl>
            <c:dLbl>
              <c:idx val="1"/>
              <c:layout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5BA-44A7-895A-2FDDB8912372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'Ⅰ-2-3'!$D$10:$E$10</c:f>
              <c:numCache>
                <c:formatCode>0.0</c:formatCode>
                <c:ptCount val="2"/>
                <c:pt idx="0">
                  <c:v>3.888998520873427</c:v>
                </c:pt>
                <c:pt idx="1">
                  <c:v>5.0902984137890028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5BA-44A7-895A-2FDDB8912372}"/>
            </c:ext>
          </c:extLst>
        </c:ser>
        <c:ser>
          <c:idx val="0"/>
          <c:order val="7"/>
          <c:tx>
            <c:strRef>
              <c:f>'Ⅰ-2-3'!$B$12</c:f>
              <c:strCache>
                <c:ptCount val="1"/>
                <c:pt idx="0">
                  <c:v>電気・ガス
・熱供給・
水道業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3139334677890762E-2"/>
                  <c:y val="0.2708349737532834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5BA-44A7-895A-2FDDB8912372}"/>
                </c:ext>
              </c:extLst>
            </c:dLbl>
            <c:dLbl>
              <c:idx val="1"/>
              <c:layout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5BA-44A7-895A-2FDDB89123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'Ⅰ-2-3'!$D$12:$E$12</c:f>
              <c:numCache>
                <c:formatCode>0.0</c:formatCode>
                <c:ptCount val="2"/>
                <c:pt idx="0">
                  <c:v>0.38281678564251487</c:v>
                </c:pt>
                <c:pt idx="1">
                  <c:v>2.0866688247768668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5BA-44A7-895A-2FDDB8912372}"/>
            </c:ext>
          </c:extLst>
        </c:ser>
        <c:ser>
          <c:idx val="11"/>
          <c:order val="8"/>
          <c:tx>
            <c:strRef>
              <c:f>'Ⅰ-2-3'!$B$13</c:f>
              <c:strCache>
                <c:ptCount val="1"/>
                <c:pt idx="0">
                  <c:v>（広義の）ｻｰﾋﾞｽ業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'Ⅰ-2-3'!$D$13:$E$13</c:f>
              <c:numCache>
                <c:formatCode>0.0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5BA-44A7-895A-2FDDB8912372}"/>
            </c:ext>
          </c:extLst>
        </c:ser>
        <c:ser>
          <c:idx val="14"/>
          <c:order val="9"/>
          <c:tx>
            <c:strRef>
              <c:f>'Ⅰ-2-3'!$C$15</c:f>
              <c:strCache>
                <c:ptCount val="1"/>
                <c:pt idx="0">
                  <c:v>宿泊業，
飲食
ｻｰﾋﾞｽ業</c:v>
                </c:pt>
              </c:strCache>
            </c:strRef>
          </c:tx>
          <c:spPr>
            <a:pattFill prst="pct60">
              <a:fgClr>
                <a:sysClr val="windowText" lastClr="000000">
                  <a:tint val="78000"/>
                  <a:tint val="65000"/>
                </a:sys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5BA-44A7-895A-2FDDB8912372}"/>
                </c:ext>
              </c:extLst>
            </c:dLbl>
            <c:dLbl>
              <c:idx val="1"/>
              <c:layout>
                <c:manualLayout>
                  <c:x val="0"/>
                  <c:y val="-5.148891688332574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3.0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5BA-44A7-895A-2FDDB891237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'Ⅰ-2-3'!$D$15:$E$15</c:f>
              <c:numCache>
                <c:formatCode>0.0</c:formatCode>
                <c:ptCount val="2"/>
                <c:pt idx="0">
                  <c:v>9.8445649792795553</c:v>
                </c:pt>
                <c:pt idx="1">
                  <c:v>3.0056326676224012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5BA-44A7-895A-2FDDB8912372}"/>
            </c:ext>
          </c:extLst>
        </c:ser>
        <c:ser>
          <c:idx val="16"/>
          <c:order val="10"/>
          <c:tx>
            <c:strRef>
              <c:f>'Ⅰ-2-3'!$C$16</c:f>
              <c:strCache>
                <c:ptCount val="1"/>
                <c:pt idx="0">
                  <c:v>医療，福祉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5BA-44A7-895A-2FDDB8912372}"/>
                </c:ext>
              </c:extLst>
            </c:dLbl>
            <c:dLbl>
              <c:idx val="1"/>
              <c:layout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5BA-44A7-895A-2FDDB8912372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'Ⅰ-2-3'!$D$16:$E$16</c:f>
              <c:numCache>
                <c:formatCode>0.0</c:formatCode>
                <c:ptCount val="2"/>
                <c:pt idx="0">
                  <c:v>9.1349191549606878</c:v>
                </c:pt>
                <c:pt idx="1">
                  <c:v>6.3382428138233564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5BA-44A7-895A-2FDDB8912372}"/>
            </c:ext>
          </c:extLst>
        </c:ser>
        <c:ser>
          <c:idx val="10"/>
          <c:order val="11"/>
          <c:tx>
            <c:strRef>
              <c:f>'Ⅰ-2-3'!$C$17</c:f>
              <c:strCache>
                <c:ptCount val="1"/>
                <c:pt idx="0">
                  <c:v>学術研究，
専門・技術
ｻｰﾋﾞｽ業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A5BA-44A7-895A-2FDDB8912372}"/>
                </c:ext>
              </c:extLst>
            </c:dLbl>
            <c:dLbl>
              <c:idx val="1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A5BA-44A7-895A-2FDDB8912372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'Ⅰ-2-3'!$D$17:$E$17</c:f>
              <c:numCache>
                <c:formatCode>0.0</c:formatCode>
                <c:ptCount val="2"/>
                <c:pt idx="0">
                  <c:v>4.5761496724015256</c:v>
                </c:pt>
                <c:pt idx="1">
                  <c:v>13.49215086511591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5BA-44A7-895A-2FDDB8912372}"/>
            </c:ext>
          </c:extLst>
        </c:ser>
        <c:ser>
          <c:idx val="12"/>
          <c:order val="12"/>
          <c:tx>
            <c:strRef>
              <c:f>'Ⅰ-2-3'!$C$18</c:f>
              <c:strCache>
                <c:ptCount val="1"/>
                <c:pt idx="0">
                  <c:v>生活関連ｻｰﾋﾞｽ業，
娯楽業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5BA-44A7-895A-2FDDB89123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'Ⅰ-2-3'!$D$18:$E$18</c:f>
              <c:numCache>
                <c:formatCode>0.0</c:formatCode>
                <c:ptCount val="2"/>
                <c:pt idx="0">
                  <c:v>3.5749330591125603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5BA-44A7-895A-2FDDB8912372}"/>
            </c:ext>
          </c:extLst>
        </c:ser>
        <c:ser>
          <c:idx val="13"/>
          <c:order val="13"/>
          <c:tx>
            <c:strRef>
              <c:f>'Ⅰ-2-3'!$C$19</c:f>
              <c:strCache>
                <c:ptCount val="1"/>
                <c:pt idx="0">
                  <c:v>教育，学習
支援業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0702492516300252E-2"/>
                  <c:y val="0.2207857116954906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A5BA-44A7-895A-2FDDB8912372}"/>
                </c:ext>
              </c:extLst>
            </c:dLbl>
            <c:dLbl>
              <c:idx val="1"/>
              <c:layout>
                <c:manualLayout>
                  <c:x val="0"/>
                  <c:y val="2.860507895564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A5BA-44A7-895A-2FDDB8912372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'Ⅰ-2-3'!$D$19:$E$19</c:f>
              <c:numCache>
                <c:formatCode>0.0</c:formatCode>
                <c:ptCount val="2"/>
                <c:pt idx="0">
                  <c:v>2.1321057367299536</c:v>
                </c:pt>
                <c:pt idx="1">
                  <c:v>2.3397966531674674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5BA-44A7-895A-2FDDB8912372}"/>
            </c:ext>
          </c:extLst>
        </c:ser>
        <c:ser>
          <c:idx val="15"/>
          <c:order val="14"/>
          <c:tx>
            <c:strRef>
              <c:f>'Ⅰ-2-3'!$C$20</c:f>
              <c:strCache>
                <c:ptCount val="1"/>
                <c:pt idx="0">
                  <c:v>複合ｻｰﾋﾞｽ
事業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'Ⅰ-2-3'!$D$20:$E$20</c:f>
              <c:numCache>
                <c:formatCode>0.0</c:formatCode>
                <c:ptCount val="2"/>
                <c:pt idx="0">
                  <c:v>0.34235353116575812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5BA-44A7-895A-2FDDB8912372}"/>
            </c:ext>
          </c:extLst>
        </c:ser>
        <c:ser>
          <c:idx val="18"/>
          <c:order val="15"/>
          <c:tx>
            <c:strRef>
              <c:f>'Ⅰ-2-3'!$C$21</c:f>
              <c:strCache>
                <c:ptCount val="1"/>
                <c:pt idx="0">
                  <c:v>ｻｰﾋﾞｽ業（他に分類
されないもの）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dotDmnd">
                <a:fgClr>
                  <a:sysClr val="windowText" lastClr="000000">
                    <a:tint val="88000"/>
                    <a:tint val="58000"/>
                  </a:sysClr>
                </a:fgClr>
                <a:bgClr>
                  <a:srgbClr val="FFFFFF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8-A5BA-44A7-895A-2FDDB8912372}"/>
              </c:ext>
            </c:extLst>
          </c:dPt>
          <c:dLbls>
            <c:dLbl>
              <c:idx val="0"/>
              <c:layout>
                <c:manualLayout>
                  <c:x val="1.8981420425895194E-3"/>
                  <c:y val="6.6168199563289928E-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800" b="1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A5BA-44A7-895A-2FDDB891237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4.1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A5BA-44A7-895A-2FDDB8912372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(221万人)</c:v>
                </c:pt>
                <c:pt idx="1">
                  <c:v>市内総生産
(18兆9,209億円)</c:v>
                </c:pt>
              </c:strCache>
            </c:strRef>
          </c:cat>
          <c:val>
            <c:numRef>
              <c:f>'Ⅰ-2-3'!$D$21:$E$21</c:f>
              <c:numCache>
                <c:formatCode>0.0</c:formatCode>
                <c:ptCount val="2"/>
                <c:pt idx="0">
                  <c:v>12.854098737582669</c:v>
                </c:pt>
                <c:pt idx="1">
                  <c:v>4.0557479503458485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5BA-44A7-895A-2FDDB8912372}"/>
            </c:ext>
          </c:extLst>
        </c:ser>
        <c:ser>
          <c:idx val="8"/>
          <c:order val="16"/>
          <c:tx>
            <c:strRef>
              <c:f>'Ⅰ-2-3'!$B$14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val>
            <c:numRef>
              <c:f>'Ⅰ-2-3'!$D$14:$E$14</c:f>
              <c:numCache>
                <c:formatCode>0.0</c:formatCode>
                <c:ptCount val="2"/>
                <c:pt idx="0">
                  <c:v>2.1906280947147926E-2</c:v>
                </c:pt>
                <c:pt idx="1">
                  <c:v>9.946685869443141E-3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A5BA-44A7-895A-2FDDB8912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noFill/>
              <a:prstDash val="dash"/>
            </a:ln>
          </c:spPr>
        </c:serLines>
        <c:axId val="198802816"/>
        <c:axId val="198825088"/>
      </c:barChart>
      <c:catAx>
        <c:axId val="19880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8825088"/>
        <c:crosses val="autoZero"/>
        <c:auto val="1"/>
        <c:lblAlgn val="ctr"/>
        <c:lblOffset val="100"/>
        <c:noMultiLvlLbl val="0"/>
      </c:catAx>
      <c:valAx>
        <c:axId val="198825088"/>
        <c:scaling>
          <c:orientation val="minMax"/>
          <c:max val="100"/>
        </c:scaling>
        <c:delete val="0"/>
        <c:axPos val="t"/>
        <c:majorGridlines>
          <c:spPr>
            <a:ln>
              <a:noFill/>
            </a:ln>
          </c:spPr>
        </c:majorGridlines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198802816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'Ⅰ-2-4 '!$C$4</c:f>
              <c:strCache>
                <c:ptCount val="1"/>
                <c:pt idx="0">
                  <c:v>2014年度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'Ⅰ-2-4 '!$B$5:$B$20</c:f>
              <c:strCache>
                <c:ptCount val="16"/>
                <c:pt idx="0">
                  <c:v>電気・ガス・水道・廃棄物処理業</c:v>
                </c:pt>
                <c:pt idx="1">
                  <c:v>専門・科学技術、業務支援サービス業</c:v>
                </c:pt>
                <c:pt idx="2">
                  <c:v>不動産業</c:v>
                </c:pt>
                <c:pt idx="3">
                  <c:v>情報通信業</c:v>
                </c:pt>
                <c:pt idx="4">
                  <c:v>鉱業</c:v>
                </c:pt>
                <c:pt idx="5">
                  <c:v>金融・保険業</c:v>
                </c:pt>
                <c:pt idx="6">
                  <c:v>運輸業</c:v>
                </c:pt>
                <c:pt idx="7">
                  <c:v>教育</c:v>
                </c:pt>
                <c:pt idx="8">
                  <c:v>卸売・小売業</c:v>
                </c:pt>
                <c:pt idx="9">
                  <c:v>平均</c:v>
                </c:pt>
                <c:pt idx="10">
                  <c:v>製造業</c:v>
                </c:pt>
                <c:pt idx="11">
                  <c:v>保健衛生・社会事業</c:v>
                </c:pt>
                <c:pt idx="12">
                  <c:v>建設業</c:v>
                </c:pt>
                <c:pt idx="13">
                  <c:v>農林水産業</c:v>
                </c:pt>
                <c:pt idx="14">
                  <c:v>宿泊・飲食サービス業</c:v>
                </c:pt>
                <c:pt idx="15">
                  <c:v>その他のサービス</c:v>
                </c:pt>
              </c:strCache>
            </c:strRef>
          </c:cat>
          <c:val>
            <c:numRef>
              <c:f>'Ⅰ-2-4 '!$C$5:$C$20</c:f>
              <c:numCache>
                <c:formatCode>#,##0.0;[Red]\-#,##0.0</c:formatCode>
                <c:ptCount val="16"/>
                <c:pt idx="0">
                  <c:v>39.222830020765358</c:v>
                </c:pt>
                <c:pt idx="1">
                  <c:v>25.453222912490325</c:v>
                </c:pt>
                <c:pt idx="2">
                  <c:v>21.50758715458608</c:v>
                </c:pt>
                <c:pt idx="3">
                  <c:v>17.304754182289081</c:v>
                </c:pt>
                <c:pt idx="4">
                  <c:v>14.84</c:v>
                </c:pt>
                <c:pt idx="5">
                  <c:v>12.135266683382886</c:v>
                </c:pt>
                <c:pt idx="6">
                  <c:v>8.9797502972651611</c:v>
                </c:pt>
                <c:pt idx="7">
                  <c:v>8.9873440053557019</c:v>
                </c:pt>
                <c:pt idx="8">
                  <c:v>9.17248495780502</c:v>
                </c:pt>
                <c:pt idx="9">
                  <c:v>8.6741330549483902</c:v>
                </c:pt>
                <c:pt idx="10">
                  <c:v>8.5112641623511482</c:v>
                </c:pt>
                <c:pt idx="11">
                  <c:v>6.1080829694753547</c:v>
                </c:pt>
                <c:pt idx="12">
                  <c:v>4.2560212244241677</c:v>
                </c:pt>
                <c:pt idx="13">
                  <c:v>3.336941747572816</c:v>
                </c:pt>
                <c:pt idx="14">
                  <c:v>2.5095157378510922</c:v>
                </c:pt>
                <c:pt idx="1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6-4443-B049-C46C7E06407D}"/>
            </c:ext>
          </c:extLst>
        </c:ser>
        <c:ser>
          <c:idx val="1"/>
          <c:order val="1"/>
          <c:tx>
            <c:strRef>
              <c:f>'Ⅰ-2-4 '!$D$4</c:f>
              <c:strCache>
                <c:ptCount val="1"/>
                <c:pt idx="0">
                  <c:v>2015年度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'Ⅰ-2-4 '!$B$5:$B$20</c:f>
              <c:strCache>
                <c:ptCount val="16"/>
                <c:pt idx="0">
                  <c:v>電気・ガス・水道・廃棄物処理業</c:v>
                </c:pt>
                <c:pt idx="1">
                  <c:v>専門・科学技術、業務支援サービス業</c:v>
                </c:pt>
                <c:pt idx="2">
                  <c:v>不動産業</c:v>
                </c:pt>
                <c:pt idx="3">
                  <c:v>情報通信業</c:v>
                </c:pt>
                <c:pt idx="4">
                  <c:v>鉱業</c:v>
                </c:pt>
                <c:pt idx="5">
                  <c:v>金融・保険業</c:v>
                </c:pt>
                <c:pt idx="6">
                  <c:v>運輸業</c:v>
                </c:pt>
                <c:pt idx="7">
                  <c:v>教育</c:v>
                </c:pt>
                <c:pt idx="8">
                  <c:v>卸売・小売業</c:v>
                </c:pt>
                <c:pt idx="9">
                  <c:v>平均</c:v>
                </c:pt>
                <c:pt idx="10">
                  <c:v>製造業</c:v>
                </c:pt>
                <c:pt idx="11">
                  <c:v>保健衛生・社会事業</c:v>
                </c:pt>
                <c:pt idx="12">
                  <c:v>建設業</c:v>
                </c:pt>
                <c:pt idx="13">
                  <c:v>農林水産業</c:v>
                </c:pt>
                <c:pt idx="14">
                  <c:v>宿泊・飲食サービス業</c:v>
                </c:pt>
                <c:pt idx="15">
                  <c:v>その他のサービス</c:v>
                </c:pt>
              </c:strCache>
            </c:strRef>
          </c:cat>
          <c:val>
            <c:numRef>
              <c:f>'Ⅰ-2-4 '!$D$5:$D$20</c:f>
              <c:numCache>
                <c:formatCode>#,##0.0;[Red]\-#,##0.0</c:formatCode>
                <c:ptCount val="16"/>
                <c:pt idx="0">
                  <c:v>41.382869573815881</c:v>
                </c:pt>
                <c:pt idx="1">
                  <c:v>26.854325665403014</c:v>
                </c:pt>
                <c:pt idx="2">
                  <c:v>21.68988233120475</c:v>
                </c:pt>
                <c:pt idx="3">
                  <c:v>17.369524777521796</c:v>
                </c:pt>
                <c:pt idx="4">
                  <c:v>15.487777777777779</c:v>
                </c:pt>
                <c:pt idx="5">
                  <c:v>12.18990507576029</c:v>
                </c:pt>
                <c:pt idx="6">
                  <c:v>9.3190996066953264</c:v>
                </c:pt>
                <c:pt idx="7">
                  <c:v>9.2400141768562829</c:v>
                </c:pt>
                <c:pt idx="8">
                  <c:v>9.0873966437931397</c:v>
                </c:pt>
                <c:pt idx="9">
                  <c:v>8.8455702304526316</c:v>
                </c:pt>
                <c:pt idx="10">
                  <c:v>8.7413102529726707</c:v>
                </c:pt>
                <c:pt idx="11">
                  <c:v>6.2646293576715717</c:v>
                </c:pt>
                <c:pt idx="12">
                  <c:v>4.704359850464285</c:v>
                </c:pt>
                <c:pt idx="13">
                  <c:v>3.4887378640776703</c:v>
                </c:pt>
                <c:pt idx="14">
                  <c:v>2.6875324119482835</c:v>
                </c:pt>
                <c:pt idx="1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6-4443-B049-C46C7E064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2570240"/>
        <c:axId val="162571776"/>
      </c:barChart>
      <c:catAx>
        <c:axId val="162570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2571776"/>
        <c:crosses val="autoZero"/>
        <c:auto val="1"/>
        <c:lblAlgn val="ctr"/>
        <c:lblOffset val="100"/>
        <c:noMultiLvlLbl val="0"/>
      </c:catAx>
      <c:valAx>
        <c:axId val="162571776"/>
        <c:scaling>
          <c:orientation val="minMax"/>
          <c:max val="45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162570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58019587460441"/>
          <c:y val="0.23306681845492222"/>
          <c:w val="0.11586138227410496"/>
          <c:h val="0.11619542737880664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420975550922655"/>
          <c:y val="0.12316715542521994"/>
          <c:w val="0.58294930875575957"/>
          <c:h val="0.782991202346042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'Ⅰ-3-1'!$B$16</c:f>
              <c:strCache>
                <c:ptCount val="1"/>
                <c:pt idx="0">
                  <c:v>大阪市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'Ⅰ-3-1'!$C$15:$J$15</c:f>
              <c:strCache>
                <c:ptCount val="8"/>
                <c:pt idx="0">
                  <c:v>人口
（2018年10月1日）</c:v>
                </c:pt>
                <c:pt idx="1">
                  <c:v>昼間人口
（15年10月1日）</c:v>
                </c:pt>
                <c:pt idx="2">
                  <c:v>域内総生産(名目)
（15年度）</c:v>
                </c:pt>
                <c:pt idx="3">
                  <c:v>事業所数
(16年)</c:v>
                </c:pt>
                <c:pt idx="4">
                  <c:v>従業者数
(16年)</c:v>
                </c:pt>
                <c:pt idx="5">
                  <c:v>大企業数
（16年）</c:v>
                </c:pt>
                <c:pt idx="6">
                  <c:v>卸売業販売額
(15年)</c:v>
                </c:pt>
                <c:pt idx="7">
                  <c:v>情報通信業
売上高(15年）</c:v>
                </c:pt>
              </c:strCache>
            </c:strRef>
          </c:cat>
          <c:val>
            <c:numRef>
              <c:f>'Ⅰ-3-1'!$C$16:$J$16</c:f>
              <c:numCache>
                <c:formatCode>0.0</c:formatCode>
                <c:ptCount val="8"/>
                <c:pt idx="0">
                  <c:v>13.23611392630896</c:v>
                </c:pt>
                <c:pt idx="1">
                  <c:v>17.107150964440077</c:v>
                </c:pt>
                <c:pt idx="2">
                  <c:v>23.707286241555124</c:v>
                </c:pt>
                <c:pt idx="3">
                  <c:v>20.606544128551214</c:v>
                </c:pt>
                <c:pt idx="4">
                  <c:v>24.151987696479789</c:v>
                </c:pt>
                <c:pt idx="5">
                  <c:v>46.536144578313255</c:v>
                </c:pt>
                <c:pt idx="6">
                  <c:v>59.315558522566192</c:v>
                </c:pt>
                <c:pt idx="7">
                  <c:v>72.686442761457599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2-46E5-BD90-24D74DC90797}"/>
            </c:ext>
          </c:extLst>
        </c:ser>
        <c:ser>
          <c:idx val="1"/>
          <c:order val="1"/>
          <c:tx>
            <c:strRef>
              <c:f>'Ⅰ-3-1'!$B$17</c:f>
              <c:strCache>
                <c:ptCount val="1"/>
                <c:pt idx="0">
                  <c:v>大阪府（大阪市を除く）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'Ⅰ-3-1'!$C$15:$J$15</c:f>
              <c:strCache>
                <c:ptCount val="8"/>
                <c:pt idx="0">
                  <c:v>人口
（2018年10月1日）</c:v>
                </c:pt>
                <c:pt idx="1">
                  <c:v>昼間人口
（15年10月1日）</c:v>
                </c:pt>
                <c:pt idx="2">
                  <c:v>域内総生産(名目)
（15年度）</c:v>
                </c:pt>
                <c:pt idx="3">
                  <c:v>事業所数
(16年)</c:v>
                </c:pt>
                <c:pt idx="4">
                  <c:v>従業者数
(16年)</c:v>
                </c:pt>
                <c:pt idx="5">
                  <c:v>大企業数
（16年）</c:v>
                </c:pt>
                <c:pt idx="6">
                  <c:v>卸売業販売額
(15年)</c:v>
                </c:pt>
                <c:pt idx="7">
                  <c:v>情報通信業
売上高(15年）</c:v>
                </c:pt>
              </c:strCache>
            </c:strRef>
          </c:cat>
          <c:val>
            <c:numRef>
              <c:f>'Ⅰ-3-1'!$C$17:$J$17</c:f>
              <c:numCache>
                <c:formatCode>0.0</c:formatCode>
                <c:ptCount val="8"/>
                <c:pt idx="0">
                  <c:v>29.627263595146974</c:v>
                </c:pt>
                <c:pt idx="1">
                  <c:v>27.426182317396457</c:v>
                </c:pt>
                <c:pt idx="2">
                  <c:v>23.202308060709747</c:v>
                </c:pt>
                <c:pt idx="3">
                  <c:v>24.565255627506811</c:v>
                </c:pt>
                <c:pt idx="4">
                  <c:v>23.871214439167854</c:v>
                </c:pt>
                <c:pt idx="5">
                  <c:v>14.934738955823294</c:v>
                </c:pt>
                <c:pt idx="6">
                  <c:v>14.395865632544497</c:v>
                </c:pt>
                <c:pt idx="7">
                  <c:v>7.5211122904011791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2-46E5-BD90-24D74DC90797}"/>
            </c:ext>
          </c:extLst>
        </c:ser>
        <c:ser>
          <c:idx val="2"/>
          <c:order val="2"/>
          <c:tx>
            <c:strRef>
              <c:f>'Ⅰ-3-1'!$B$18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'Ⅰ-3-1'!$C$15:$J$15</c:f>
              <c:strCache>
                <c:ptCount val="8"/>
                <c:pt idx="0">
                  <c:v>人口
（2018年10月1日）</c:v>
                </c:pt>
                <c:pt idx="1">
                  <c:v>昼間人口
（15年10月1日）</c:v>
                </c:pt>
                <c:pt idx="2">
                  <c:v>域内総生産(名目)
（15年度）</c:v>
                </c:pt>
                <c:pt idx="3">
                  <c:v>事業所数
(16年)</c:v>
                </c:pt>
                <c:pt idx="4">
                  <c:v>従業者数
(16年)</c:v>
                </c:pt>
                <c:pt idx="5">
                  <c:v>大企業数
（16年）</c:v>
                </c:pt>
                <c:pt idx="6">
                  <c:v>卸売業販売額
(15年)</c:v>
                </c:pt>
                <c:pt idx="7">
                  <c:v>情報通信業
売上高(15年）</c:v>
                </c:pt>
              </c:strCache>
            </c:strRef>
          </c:cat>
          <c:val>
            <c:numRef>
              <c:f>'Ⅰ-3-1'!$C$18:$J$18</c:f>
              <c:numCache>
                <c:formatCode>0.0</c:formatCode>
                <c:ptCount val="8"/>
                <c:pt idx="0">
                  <c:v>57.136622478544062</c:v>
                </c:pt>
                <c:pt idx="1">
                  <c:v>55.466666718163459</c:v>
                </c:pt>
                <c:pt idx="2">
                  <c:v>53.090405697735136</c:v>
                </c:pt>
                <c:pt idx="3">
                  <c:v>54.828200243941971</c:v>
                </c:pt>
                <c:pt idx="4">
                  <c:v>51.976797864352356</c:v>
                </c:pt>
                <c:pt idx="5">
                  <c:v>38.529116465863453</c:v>
                </c:pt>
                <c:pt idx="6">
                  <c:v>26.288575844889305</c:v>
                </c:pt>
                <c:pt idx="7">
                  <c:v>19.79244494814122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2-46E5-BD90-24D74DC90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1283584"/>
        <c:axId val="151285120"/>
      </c:barChart>
      <c:catAx>
        <c:axId val="1512835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1285120"/>
        <c:crosses val="autoZero"/>
        <c:auto val="1"/>
        <c:lblAlgn val="ctr"/>
        <c:lblOffset val="100"/>
        <c:noMultiLvlLbl val="0"/>
      </c:catAx>
      <c:valAx>
        <c:axId val="151285120"/>
        <c:scaling>
          <c:orientation val="minMax"/>
          <c:max val="100"/>
        </c:scaling>
        <c:delete val="0"/>
        <c:axPos val="t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12835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026503601943375"/>
          <c:y val="0.92570869990224824"/>
          <c:w val="0.59946546043446691"/>
          <c:h val="5.82991202346041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390524</xdr:colOff>
      <xdr:row>3</xdr:row>
      <xdr:rowOff>28574</xdr:rowOff>
    </xdr:from>
    <xdr:to>
      <xdr:col>14</xdr:col>
      <xdr:colOff>295275</xdr:colOff>
      <xdr:row>55</xdr:row>
      <xdr:rowOff>152399</xdr:rowOff>
    </xdr:to>
    <xdr:grpSp>
      <xdr:nvGrpSpPr>
        <xdr:cNvPr id="2" name="グループ化 1"/>
        <xdr:cNvGrpSpPr/>
      </xdr:nvGrpSpPr>
      <xdr:grpSpPr>
        <a:xfrm>
          <a:off x="4772024" y="559253"/>
          <a:ext cx="5347608" cy="9322253"/>
          <a:chOff x="6857999" y="11687174"/>
          <a:chExt cx="5391151" cy="9039225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6857999" y="11687174"/>
          <a:ext cx="5391151" cy="90392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/>
          <xdr:cNvSpPr/>
        </xdr:nvSpPr>
        <xdr:spPr>
          <a:xfrm>
            <a:off x="7391400" y="19716750"/>
            <a:ext cx="333375" cy="133350"/>
          </a:xfrm>
          <a:prstGeom prst="rect">
            <a:avLst/>
          </a:prstGeom>
          <a:noFill/>
          <a:ln w="19050">
            <a:solidFill>
              <a:schemeClr val="accent3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76201</xdr:colOff>
      <xdr:row>12</xdr:row>
      <xdr:rowOff>19050</xdr:rowOff>
    </xdr:from>
    <xdr:to>
      <xdr:col>16</xdr:col>
      <xdr:colOff>238125</xdr:colOff>
      <xdr:row>45</xdr:row>
      <xdr:rowOff>38100</xdr:rowOff>
    </xdr:to>
    <xdr:grpSp>
      <xdr:nvGrpSpPr>
        <xdr:cNvPr id="11" name="グループ化 10"/>
        <xdr:cNvGrpSpPr/>
      </xdr:nvGrpSpPr>
      <xdr:grpSpPr>
        <a:xfrm>
          <a:off x="7179130" y="2141764"/>
          <a:ext cx="4244066" cy="5856515"/>
          <a:chOff x="9286876" y="13220700"/>
          <a:chExt cx="4276724" cy="5676900"/>
        </a:xfrm>
      </xdr:grpSpPr>
      <xdr:sp macro="" textlink="">
        <xdr:nvSpPr>
          <xdr:cNvPr id="13" name="正方形/長方形 12"/>
          <xdr:cNvSpPr/>
        </xdr:nvSpPr>
        <xdr:spPr>
          <a:xfrm>
            <a:off x="13144500" y="18478499"/>
            <a:ext cx="419100" cy="142875"/>
          </a:xfrm>
          <a:prstGeom prst="rect">
            <a:avLst/>
          </a:prstGeom>
          <a:noFill/>
          <a:ln w="19050"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aphicFrame macro="">
        <xdr:nvGraphicFramePr>
          <xdr:cNvPr id="12" name="グラフ 11"/>
          <xdr:cNvGraphicFramePr>
            <a:graphicFrameLocks/>
          </xdr:cNvGraphicFramePr>
        </xdr:nvGraphicFramePr>
        <xdr:xfrm>
          <a:off x="9286876" y="13220700"/>
          <a:ext cx="3295650" cy="5676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6</xdr:col>
      <xdr:colOff>685799</xdr:colOff>
      <xdr:row>59</xdr:row>
      <xdr:rowOff>0</xdr:rowOff>
    </xdr:from>
    <xdr:to>
      <xdr:col>14</xdr:col>
      <xdr:colOff>352424</xdr:colOff>
      <xdr:row>65</xdr:row>
      <xdr:rowOff>85725</xdr:rowOff>
    </xdr:to>
    <xdr:sp macro="" textlink="">
      <xdr:nvSpPr>
        <xdr:cNvPr id="15" name="テキスト ボックス 5"/>
        <xdr:cNvSpPr txBox="1">
          <a:spLocks/>
        </xdr:cNvSpPr>
      </xdr:nvSpPr>
      <xdr:spPr>
        <a:xfrm>
          <a:off x="7153274" y="21259800"/>
          <a:ext cx="5153025" cy="111442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marL="152400" indent="-152400" algn="l">
            <a:lnSpc>
              <a:spcPts val="700"/>
            </a:lnSpc>
            <a:spcAft>
              <a:spcPts val="0"/>
            </a:spcAft>
          </a:pP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注：近畿は大阪府、兵庫県、京都府、和歌山県、奈良県、滋賀県</a:t>
          </a:r>
          <a:r>
            <a:rPr lang="ja-JP" sz="6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の</a:t>
          </a:r>
          <a:r>
            <a:rPr lang="en-US" sz="6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6</a:t>
          </a:r>
          <a:r>
            <a:rPr lang="ja-JP" sz="6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府県。大阪市は</a:t>
          </a:r>
          <a:r>
            <a:rPr lang="en-US" sz="6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2016</a:t>
          </a:r>
          <a:r>
            <a:rPr lang="ja-JP" sz="6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年度の早期推計、兵庫県は</a:t>
          </a:r>
          <a:r>
            <a:rPr lang="en-US" sz="6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2016</a:t>
          </a:r>
          <a:r>
            <a:rPr lang="ja-JP" sz="6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年度、他府県は</a:t>
          </a:r>
          <a:r>
            <a:rPr lang="en-US" sz="6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15</a:t>
          </a:r>
          <a:r>
            <a:rPr lang="ja-JP" sz="6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年度の値の合計を</a:t>
          </a:r>
          <a:r>
            <a:rPr lang="en-US" sz="6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2016</a:t>
          </a:r>
          <a:r>
            <a:rPr lang="ja-JP" sz="6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年度の円・ドル換算値で米ドルに換算。</a:t>
          </a: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大阪市、大阪府、近畿、日本は年度、他は暦年による。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marL="152400" indent="-152400" algn="l">
            <a:lnSpc>
              <a:spcPts val="700"/>
            </a:lnSpc>
            <a:spcAft>
              <a:spcPts val="0"/>
            </a:spcAft>
          </a:pP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資料：総務省統計局「世界の統計</a:t>
          </a:r>
          <a:r>
            <a:rPr lang="en-US" sz="600" kern="100">
              <a:effectLst/>
              <a:latin typeface="Century"/>
              <a:ea typeface="ＭＳ ゴシック"/>
              <a:cs typeface="Times New Roman"/>
            </a:rPr>
            <a:t>2019</a:t>
          </a: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」、内閣府「平成</a:t>
          </a:r>
          <a:r>
            <a:rPr lang="en-US" sz="600" kern="100">
              <a:effectLst/>
              <a:latin typeface="Century"/>
              <a:ea typeface="ＭＳ ゴシック"/>
              <a:cs typeface="Times New Roman"/>
            </a:rPr>
            <a:t>28</a:t>
          </a: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年度国民経済計算年次推計」（</a:t>
          </a:r>
          <a:r>
            <a:rPr lang="en-US" sz="600" kern="100">
              <a:effectLst/>
              <a:latin typeface="Century"/>
              <a:ea typeface="ＭＳ ゴシック"/>
              <a:cs typeface="Times New Roman"/>
            </a:rPr>
            <a:t>2011</a:t>
          </a: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年基準・</a:t>
          </a:r>
          <a:r>
            <a:rPr lang="en-US" sz="600" kern="100">
              <a:effectLst/>
              <a:latin typeface="Century"/>
              <a:ea typeface="ＭＳ ゴシック"/>
              <a:cs typeface="Times New Roman"/>
            </a:rPr>
            <a:t>2008SNA</a:t>
          </a: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）。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marL="228600" indent="-228600" algn="l">
            <a:lnSpc>
              <a:spcPts val="700"/>
            </a:lnSpc>
            <a:spcAft>
              <a:spcPts val="0"/>
            </a:spcAft>
          </a:pP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　　　大阪市「平成</a:t>
          </a:r>
          <a:r>
            <a:rPr lang="en-US" sz="600" kern="100">
              <a:effectLst/>
              <a:latin typeface="Century"/>
              <a:ea typeface="ＭＳ ゴシック"/>
              <a:cs typeface="Times New Roman"/>
            </a:rPr>
            <a:t>29</a:t>
          </a: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年度　大阪市民経済計算（早期推計）」、兵庫県「平成</a:t>
          </a:r>
          <a:r>
            <a:rPr lang="en-US" sz="600" kern="100">
              <a:effectLst/>
              <a:latin typeface="Century"/>
              <a:ea typeface="ＭＳ ゴシック"/>
              <a:cs typeface="Times New Roman"/>
            </a:rPr>
            <a:t>28</a:t>
          </a: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年度兵庫県民経済計算」、他は各府県発表の「平成</a:t>
          </a:r>
          <a:r>
            <a:rPr lang="en-US" sz="600" kern="100">
              <a:effectLst/>
              <a:latin typeface="Century"/>
              <a:ea typeface="ＭＳ ゴシック"/>
              <a:cs typeface="Times New Roman"/>
            </a:rPr>
            <a:t>27</a:t>
          </a: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年度県民経済計算」。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marL="152400" indent="-152400" algn="l">
            <a:lnSpc>
              <a:spcPts val="700"/>
            </a:lnSpc>
            <a:spcAft>
              <a:spcPts val="0"/>
            </a:spcAft>
          </a:pPr>
          <a:r>
            <a:rPr lang="ja-JP" sz="600" kern="100">
              <a:effectLst/>
              <a:latin typeface="Century"/>
              <a:ea typeface="ＭＳ ゴシック"/>
              <a:cs typeface="Times New Roman"/>
            </a:rPr>
            <a:t>　　　近畿、大阪府、大阪市の米ドル換算は、日本銀行主要時系列統計データ表による。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8</xdr:col>
      <xdr:colOff>523875</xdr:colOff>
      <xdr:row>37</xdr:row>
      <xdr:rowOff>0</xdr:rowOff>
    </xdr:from>
    <xdr:to>
      <xdr:col>9</xdr:col>
      <xdr:colOff>283122</xdr:colOff>
      <xdr:row>39</xdr:row>
      <xdr:rowOff>59471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62950" y="6343650"/>
          <a:ext cx="445047" cy="402371"/>
        </a:xfrm>
        <a:prstGeom prst="rect">
          <a:avLst/>
        </a:prstGeom>
      </xdr:spPr>
    </xdr:pic>
    <xdr:clientData/>
  </xdr:twoCellAnchor>
  <xdr:twoCellAnchor>
    <xdr:from>
      <xdr:col>13</xdr:col>
      <xdr:colOff>514350</xdr:colOff>
      <xdr:row>1</xdr:row>
      <xdr:rowOff>104776</xdr:rowOff>
    </xdr:from>
    <xdr:to>
      <xdr:col>15</xdr:col>
      <xdr:colOff>53340</xdr:colOff>
      <xdr:row>4</xdr:row>
      <xdr:rowOff>92076</xdr:rowOff>
    </xdr:to>
    <xdr:sp macro="" textlink="">
      <xdr:nvSpPr>
        <xdr:cNvPr id="16" name="テキスト ボックス 18"/>
        <xdr:cNvSpPr txBox="1"/>
      </xdr:nvSpPr>
      <xdr:spPr>
        <a:xfrm>
          <a:off x="11782425" y="276226"/>
          <a:ext cx="910590" cy="5016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800" kern="100">
              <a:effectLst/>
              <a:latin typeface="ＭＳ ゴシック"/>
              <a:ea typeface="ＭＳ 明朝"/>
              <a:cs typeface="Times New Roman"/>
            </a:rPr>
            <a:t>(</a:t>
          </a:r>
          <a:r>
            <a:rPr lang="ja-JP" sz="800" kern="100">
              <a:effectLst/>
              <a:ea typeface="ＭＳ ゴシック"/>
              <a:cs typeface="Times New Roman"/>
            </a:rPr>
            <a:t>十億米ドル</a:t>
          </a:r>
          <a:r>
            <a:rPr lang="en-US" sz="800" kern="100">
              <a:effectLst/>
              <a:ea typeface="ＭＳ ゴシック"/>
              <a:cs typeface="Times New Roman"/>
            </a:rPr>
            <a:t>)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14</xdr:col>
      <xdr:colOff>619125</xdr:colOff>
      <xdr:row>12</xdr:row>
      <xdr:rowOff>19050</xdr:rowOff>
    </xdr:from>
    <xdr:to>
      <xdr:col>16</xdr:col>
      <xdr:colOff>158115</xdr:colOff>
      <xdr:row>15</xdr:row>
      <xdr:rowOff>6350</xdr:rowOff>
    </xdr:to>
    <xdr:sp macro="" textlink="">
      <xdr:nvSpPr>
        <xdr:cNvPr id="17" name="テキスト ボックス 18"/>
        <xdr:cNvSpPr txBox="1"/>
      </xdr:nvSpPr>
      <xdr:spPr>
        <a:xfrm>
          <a:off x="12573000" y="2076450"/>
          <a:ext cx="910590" cy="50165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10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/>
              <a:ea typeface="ＭＳ 明朝"/>
              <a:cs typeface="Times New Roman"/>
            </a:rPr>
            <a:t>(</a:t>
          </a:r>
          <a:r>
            <a:rPr kumimoji="0" lang="ja-JP" altLang="en-US" sz="800" b="0" i="0" u="none" strike="noStrike" kern="10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ゴシック"/>
              <a:cs typeface="Times New Roman"/>
            </a:rPr>
            <a:t>十億米ドル</a:t>
          </a:r>
          <a:r>
            <a:rPr kumimoji="0" lang="en-US" sz="800" b="0" i="0" u="none" strike="noStrike" kern="10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ゴシック"/>
              <a:cs typeface="Times New Roman"/>
            </a:rPr>
            <a:t>)</a:t>
          </a:r>
          <a:endParaRPr kumimoji="0" lang="ja-JP" altLang="en-US" sz="1000" b="0" i="0" u="none" strike="noStrike" kern="10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明朝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151342</xdr:colOff>
      <xdr:row>25</xdr:row>
      <xdr:rowOff>156633</xdr:rowOff>
    </xdr:from>
    <xdr:to>
      <xdr:col>22</xdr:col>
      <xdr:colOff>497417</xdr:colOff>
      <xdr:row>32</xdr:row>
      <xdr:rowOff>42334</xdr:rowOff>
    </xdr:to>
    <xdr:sp macro="" textlink="">
      <xdr:nvSpPr>
        <xdr:cNvPr id="2" name="テキスト ボックス 1"/>
        <xdr:cNvSpPr txBox="1"/>
      </xdr:nvSpPr>
      <xdr:spPr>
        <a:xfrm>
          <a:off x="7695142" y="4442883"/>
          <a:ext cx="7889875" cy="1085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注：市内総生産の構成比は関税や消費税を除く産業計（公務は除く）に対するもの。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「経済センサス」（従業者数）と「市民経済計算」（市内総生産）の産業分類は一致していないため、注意を要する。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「その他」は農林水産業、鉱業、電気・ガス・水道業。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資料：総務省「経済センサス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活動調査」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2016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年、大阪市「市民経済計算」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</a:t>
          </a:r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317686</xdr:colOff>
      <xdr:row>3</xdr:row>
      <xdr:rowOff>264459</xdr:rowOff>
    </xdr:from>
    <xdr:to>
      <xdr:col>23</xdr:col>
      <xdr:colOff>253812</xdr:colOff>
      <xdr:row>28</xdr:row>
      <xdr:rowOff>151280</xdr:rowOff>
    </xdr:to>
    <xdr:graphicFrame macro="">
      <xdr:nvGraphicFramePr>
        <xdr:cNvPr id="3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0.88172</cdr:x>
      <cdr:y>0.08192</cdr:y>
    </cdr:from>
    <cdr:to>
      <cdr:x>0.99001</cdr:x>
      <cdr:y>0.12779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498670" y="366922"/>
          <a:ext cx="1043779" cy="205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050"/>
            <a:t>(%)</a:t>
          </a:r>
          <a:endParaRPr lang="ja-JP" altLang="en-US" sz="1050"/>
        </a:p>
      </cdr:txBody>
    </cdr:sp>
  </cdr:relSizeAnchor>
  <cdr:relSizeAnchor xmlns:cdr="http://schemas.openxmlformats.org/drawingml/2006/chartDrawing">
    <cdr:from>
      <cdr:x>0.03836</cdr:x>
      <cdr:y>0.04536</cdr:y>
    </cdr:from>
    <cdr:to>
      <cdr:x>0.08747</cdr:x>
      <cdr:y>0.10399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74760" y="192697"/>
          <a:ext cx="351692" cy="249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0.03836</cdr:x>
      <cdr:y>0.04536</cdr:y>
    </cdr:from>
    <cdr:to>
      <cdr:x>0.08747</cdr:x>
      <cdr:y>0.10399</cdr:y>
    </cdr:to>
    <cdr:sp macro="" textlink="">
      <cdr:nvSpPr>
        <cdr:cNvPr id="12" name="テキスト ボックス 8"/>
        <cdr:cNvSpPr txBox="1"/>
      </cdr:nvSpPr>
      <cdr:spPr>
        <a:xfrm xmlns:a="http://schemas.openxmlformats.org/drawingml/2006/main">
          <a:off x="274760" y="192697"/>
          <a:ext cx="351692" cy="249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0.63817</cdr:x>
      <cdr:y>0.0363</cdr:y>
    </cdr:from>
    <cdr:to>
      <cdr:x>0.70039</cdr:x>
      <cdr:y>0.12342</cdr:y>
    </cdr:to>
    <cdr:sp macro="" textlink="">
      <cdr:nvSpPr>
        <cdr:cNvPr id="53" name="テキスト ボックス 1"/>
        <cdr:cNvSpPr txBox="1"/>
      </cdr:nvSpPr>
      <cdr:spPr>
        <a:xfrm xmlns:a="http://schemas.openxmlformats.org/drawingml/2006/main">
          <a:off x="6183673" y="161181"/>
          <a:ext cx="602895" cy="38679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その他　</a:t>
          </a:r>
          <a:endParaRPr lang="en-US" altLang="ja-JP" sz="800"/>
        </a:p>
        <a:p xmlns:a="http://schemas.openxmlformats.org/drawingml/2006/main">
          <a:pPr algn="ctr"/>
          <a:r>
            <a:rPr lang="en-US" altLang="ja-JP" sz="800"/>
            <a:t>0.0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0.03836</cdr:x>
      <cdr:y>0.04536</cdr:y>
    </cdr:from>
    <cdr:to>
      <cdr:x>0.08747</cdr:x>
      <cdr:y>0.10399</cdr:y>
    </cdr:to>
    <cdr:sp macro="" textlink="">
      <cdr:nvSpPr>
        <cdr:cNvPr id="55" name="テキスト ボックス 8"/>
        <cdr:cNvSpPr txBox="1"/>
      </cdr:nvSpPr>
      <cdr:spPr>
        <a:xfrm xmlns:a="http://schemas.openxmlformats.org/drawingml/2006/main">
          <a:off x="274760" y="192697"/>
          <a:ext cx="351692" cy="249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0.03836</cdr:x>
      <cdr:y>0.04536</cdr:y>
    </cdr:from>
    <cdr:to>
      <cdr:x>0.08747</cdr:x>
      <cdr:y>0.10399</cdr:y>
    </cdr:to>
    <cdr:sp macro="" textlink="">
      <cdr:nvSpPr>
        <cdr:cNvPr id="77" name="テキスト ボックス 8"/>
        <cdr:cNvSpPr txBox="1"/>
      </cdr:nvSpPr>
      <cdr:spPr>
        <a:xfrm xmlns:a="http://schemas.openxmlformats.org/drawingml/2006/main">
          <a:off x="274760" y="192697"/>
          <a:ext cx="351692" cy="249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0.46363</cdr:x>
      <cdr:y>0.10933</cdr:y>
    </cdr:from>
    <cdr:to>
      <cdr:x>0.95726</cdr:x>
      <cdr:y>0.73763</cdr:y>
    </cdr:to>
    <cdr:grpSp>
      <cdr:nvGrpSpPr>
        <cdr:cNvPr id="16" name="グループ化 15"/>
        <cdr:cNvGrpSpPr/>
      </cdr:nvGrpSpPr>
      <cdr:grpSpPr>
        <a:xfrm xmlns:a="http://schemas.openxmlformats.org/drawingml/2006/main">
          <a:off x="4504224" y="481697"/>
          <a:ext cx="4795678" cy="2768230"/>
          <a:chOff x="4501272" y="476010"/>
          <a:chExt cx="4792552" cy="2735665"/>
        </a:xfrm>
      </cdr:grpSpPr>
      <cdr:cxnSp macro="">
        <cdr:nvCxnSpPr>
          <cdr:cNvPr id="33" name="直線コネクタ 32"/>
          <cdr:cNvCxnSpPr/>
        </cdr:nvCxnSpPr>
        <cdr:spPr>
          <a:xfrm xmlns:a="http://schemas.openxmlformats.org/drawingml/2006/main">
            <a:off x="7297585" y="852237"/>
            <a:ext cx="378952" cy="411917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5" name="直線コネクタ 34"/>
          <cdr:cNvCxnSpPr/>
        </cdr:nvCxnSpPr>
        <cdr:spPr>
          <a:xfrm xmlns:a="http://schemas.openxmlformats.org/drawingml/2006/main" flipH="1">
            <a:off x="8208481" y="749485"/>
            <a:ext cx="215263" cy="476006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38" name="テキスト ボックス 1"/>
          <cdr:cNvSpPr txBox="1"/>
        </cdr:nvSpPr>
        <cdr:spPr>
          <a:xfrm xmlns:a="http://schemas.openxmlformats.org/drawingml/2006/main">
            <a:off x="8265664" y="1978043"/>
            <a:ext cx="789421" cy="35607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 sz="800"/>
              <a:t>複合</a:t>
            </a:r>
            <a:r>
              <a:rPr lang="ja-JP" altLang="en-US" sz="1000"/>
              <a:t>ｻｰﾋﾞｽ</a:t>
            </a:r>
          </a:p>
          <a:p xmlns:a="http://schemas.openxmlformats.org/drawingml/2006/main">
            <a:r>
              <a:rPr lang="ja-JP" altLang="en-US" sz="800"/>
              <a:t>事業　</a:t>
            </a:r>
            <a:r>
              <a:rPr lang="en-US" altLang="ja-JP" sz="800"/>
              <a:t>0.3</a:t>
            </a:r>
          </a:p>
        </cdr:txBody>
      </cdr:sp>
      <cdr:cxnSp macro="">
        <cdr:nvCxnSpPr>
          <cdr:cNvPr id="39" name="直線コネクタ 38"/>
          <cdr:cNvCxnSpPr/>
        </cdr:nvCxnSpPr>
        <cdr:spPr>
          <a:xfrm xmlns:a="http://schemas.openxmlformats.org/drawingml/2006/main">
            <a:off x="7846120" y="476010"/>
            <a:ext cx="152747" cy="784791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1" name="直線コネクタ 40"/>
          <cdr:cNvCxnSpPr/>
        </cdr:nvCxnSpPr>
        <cdr:spPr>
          <a:xfrm xmlns:a="http://schemas.openxmlformats.org/drawingml/2006/main">
            <a:off x="8283723" y="1791080"/>
            <a:ext cx="96408" cy="212478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直線コネクタ 5"/>
          <cdr:cNvCxnSpPr/>
        </cdr:nvCxnSpPr>
        <cdr:spPr>
          <a:xfrm xmlns:a="http://schemas.openxmlformats.org/drawingml/2006/main">
            <a:off x="9293824" y="2350227"/>
            <a:ext cx="0" cy="861448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5" name="直線コネクタ 5"/>
          <cdr:cNvCxnSpPr/>
        </cdr:nvCxnSpPr>
        <cdr:spPr>
          <a:xfrm xmlns:a="http://schemas.openxmlformats.org/drawingml/2006/main">
            <a:off x="9293824" y="2350227"/>
            <a:ext cx="0" cy="861448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6" name="直線コネクタ 33"/>
          <cdr:cNvCxnSpPr/>
        </cdr:nvCxnSpPr>
        <cdr:spPr>
          <a:xfrm xmlns:a="http://schemas.openxmlformats.org/drawingml/2006/main">
            <a:off x="4501272" y="665415"/>
            <a:ext cx="668652" cy="505432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8" name="直線コネクタ 23"/>
          <cdr:cNvCxnSpPr/>
        </cdr:nvCxnSpPr>
        <cdr:spPr>
          <a:xfrm xmlns:a="http://schemas.openxmlformats.org/drawingml/2006/main">
            <a:off x="5106817" y="575126"/>
            <a:ext cx="439516" cy="61170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6" name="直線コネクタ 55"/>
          <cdr:cNvCxnSpPr>
            <a:stCxn xmlns:a="http://schemas.openxmlformats.org/drawingml/2006/main" id="53" idx="2"/>
          </cdr:cNvCxnSpPr>
        </cdr:nvCxnSpPr>
        <cdr:spPr>
          <a:xfrm xmlns:a="http://schemas.openxmlformats.org/drawingml/2006/main" flipH="1">
            <a:off x="6033423" y="537393"/>
            <a:ext cx="464449" cy="574674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1" name="直線コネクタ 5"/>
          <cdr:cNvCxnSpPr/>
        </cdr:nvCxnSpPr>
        <cdr:spPr>
          <a:xfrm xmlns:a="http://schemas.openxmlformats.org/drawingml/2006/main">
            <a:off x="9293824" y="2350227"/>
            <a:ext cx="0" cy="861448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2" name="直線コネクタ 24"/>
          <cdr:cNvCxnSpPr/>
        </cdr:nvCxnSpPr>
        <cdr:spPr>
          <a:xfrm xmlns:a="http://schemas.openxmlformats.org/drawingml/2006/main">
            <a:off x="5967888" y="691771"/>
            <a:ext cx="54466" cy="497363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9" name="直線コネクタ 5"/>
          <cdr:cNvCxnSpPr/>
        </cdr:nvCxnSpPr>
        <cdr:spPr>
          <a:xfrm xmlns:a="http://schemas.openxmlformats.org/drawingml/2006/main">
            <a:off x="9293824" y="2350227"/>
            <a:ext cx="0" cy="861448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0" name="直線コネクタ 24"/>
          <cdr:cNvCxnSpPr/>
        </cdr:nvCxnSpPr>
        <cdr:spPr>
          <a:xfrm xmlns:a="http://schemas.openxmlformats.org/drawingml/2006/main">
            <a:off x="5631576" y="762481"/>
            <a:ext cx="247283" cy="455825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0.61894</cdr:x>
      <cdr:y>0.61837</cdr:y>
    </cdr:from>
    <cdr:to>
      <cdr:x>0.6563</cdr:x>
      <cdr:y>0.6763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997389" y="2745442"/>
          <a:ext cx="361950" cy="2571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9.0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0.75951</cdr:x>
      <cdr:y>0.01123</cdr:y>
    </cdr:from>
    <cdr:to>
      <cdr:x>0.86469</cdr:x>
      <cdr:y>0.12279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359464" y="49867"/>
          <a:ext cx="1019184" cy="495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生活関連サービス業、娯楽業</a:t>
          </a:r>
        </a:p>
      </cdr:txBody>
    </cdr:sp>
  </cdr:relSizeAnchor>
  <cdr:relSizeAnchor xmlns:cdr="http://schemas.openxmlformats.org/drawingml/2006/chartDrawing">
    <cdr:from>
      <cdr:x>0.69662</cdr:x>
      <cdr:y>0.09241</cdr:y>
    </cdr:from>
    <cdr:to>
      <cdr:x>0.77144</cdr:x>
      <cdr:y>0.22971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6787187" y="417959"/>
          <a:ext cx="728954" cy="62102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3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900"/>
            <a:t>学術研究，</a:t>
          </a:r>
        </a:p>
        <a:p xmlns:a="http://schemas.openxmlformats.org/drawingml/2006/main">
          <a:r>
            <a:rPr lang="ja-JP" altLang="en-US" sz="900"/>
            <a:t>専門・技術</a:t>
          </a:r>
        </a:p>
        <a:p xmlns:a="http://schemas.openxmlformats.org/drawingml/2006/main">
          <a:r>
            <a:rPr lang="ja-JP" altLang="en-US" sz="900"/>
            <a:t>ｻｰﾋﾞｽ業</a:t>
          </a:r>
          <a:endParaRPr lang="ja-JP" sz="9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581024</xdr:colOff>
      <xdr:row>2</xdr:row>
      <xdr:rowOff>142874</xdr:rowOff>
    </xdr:from>
    <xdr:to>
      <xdr:col>15</xdr:col>
      <xdr:colOff>685799</xdr:colOff>
      <xdr:row>25</xdr:row>
      <xdr:rowOff>152399</xdr:rowOff>
    </xdr:to>
    <xdr:grpSp>
      <xdr:nvGrpSpPr>
        <xdr:cNvPr id="2" name="グループ化 1"/>
        <xdr:cNvGrpSpPr/>
      </xdr:nvGrpSpPr>
      <xdr:grpSpPr>
        <a:xfrm>
          <a:off x="5838824" y="485774"/>
          <a:ext cx="6296025" cy="3952875"/>
          <a:chOff x="5851524" y="481541"/>
          <a:chExt cx="6317192" cy="3904191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5851524" y="481541"/>
          <a:ext cx="6317192" cy="39041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直線コネクタ 3"/>
          <xdr:cNvCxnSpPr/>
        </xdr:nvCxnSpPr>
        <xdr:spPr>
          <a:xfrm flipH="1">
            <a:off x="11521018" y="2146300"/>
            <a:ext cx="123824" cy="39370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690562</xdr:colOff>
      <xdr:row>27</xdr:row>
      <xdr:rowOff>0</xdr:rowOff>
    </xdr:from>
    <xdr:to>
      <xdr:col>15</xdr:col>
      <xdr:colOff>809624</xdr:colOff>
      <xdr:row>34</xdr:row>
      <xdr:rowOff>11906</xdr:rowOff>
    </xdr:to>
    <xdr:sp macro="" textlink="">
      <xdr:nvSpPr>
        <xdr:cNvPr id="5" name="テキスト ボックス 9"/>
        <xdr:cNvSpPr txBox="1"/>
      </xdr:nvSpPr>
      <xdr:spPr>
        <a:xfrm>
          <a:off x="4805362" y="4629150"/>
          <a:ext cx="6167437" cy="1212056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26365" indent="-126365" algn="just">
            <a:lnSpc>
              <a:spcPct val="100000"/>
            </a:lnSpc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注：労働生産性＝生産額／従業者数。産業分類は大阪市「市民経済計算」に沿って記載しているが、市民経済計算と経済センサスの分類は一致していないため、注意を有する。従業者数のデータに関して、</a:t>
          </a:r>
          <a:r>
            <a:rPr lang="en-US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14</a:t>
          </a:r>
          <a:r>
            <a:rPr lang="ja-JP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年度・</a:t>
          </a:r>
          <a:r>
            <a:rPr lang="en-US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15</a:t>
          </a:r>
          <a:r>
            <a:rPr lang="ja-JP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年度とも「経済センサス－基礎調査」における</a:t>
          </a:r>
          <a:r>
            <a:rPr lang="en-US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14</a:t>
          </a:r>
          <a:r>
            <a:rPr lang="ja-JP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年の従業者数を使用。</a:t>
          </a:r>
          <a:endParaRPr lang="ja-JP" sz="1050" kern="100">
            <a:effectLst/>
            <a:latin typeface="+mn-ea"/>
            <a:ea typeface="+mn-ea"/>
            <a:cs typeface="Times New Roman"/>
          </a:endParaRPr>
        </a:p>
        <a:p>
          <a:pPr marL="126365" indent="-126365" algn="just">
            <a:lnSpc>
              <a:spcPct val="100000"/>
            </a:lnSpc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資料：総務省「経済センサス－基礎調査」</a:t>
          </a:r>
          <a:r>
            <a:rPr lang="en-US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14</a:t>
          </a:r>
          <a:r>
            <a:rPr lang="ja-JP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年、大阪市「市民経済計算」</a:t>
          </a:r>
          <a:r>
            <a:rPr lang="en-US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15</a:t>
          </a:r>
          <a:r>
            <a:rPr lang="ja-JP" sz="1050" kern="100">
              <a:solidFill>
                <a:srgbClr val="000000"/>
              </a:solidFill>
              <a:effectLst/>
              <a:latin typeface="+mn-ea"/>
              <a:ea typeface="+mn-ea"/>
              <a:cs typeface="Times New Roman"/>
            </a:rPr>
            <a:t>年度</a:t>
          </a:r>
          <a:endParaRPr lang="ja-JP" sz="1050" kern="100">
            <a:effectLst/>
            <a:latin typeface="+mn-ea"/>
            <a:ea typeface="+mn-ea"/>
            <a:cs typeface="Times New Roman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600" kern="100">
              <a:solidFill>
                <a:srgbClr val="000000"/>
              </a:solidFill>
              <a:effectLst/>
              <a:latin typeface="ＭＳ ゴシック"/>
              <a:ea typeface="ＭＳ 明朝"/>
              <a:cs typeface="Times New Roman"/>
            </a:rPr>
            <a:t> 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0.02883</cdr:x>
      <cdr:y>0.08916</cdr:y>
    </cdr:from>
    <cdr:to>
      <cdr:x>0.08043</cdr:x>
      <cdr:y>0.28916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80976" y="352426"/>
          <a:ext cx="323851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rtlCol="0"/>
        <a:lstStyle xmlns:a="http://schemas.openxmlformats.org/drawingml/2006/main"/>
        <a:p xmlns:a="http://schemas.openxmlformats.org/drawingml/2006/main">
          <a:r>
            <a:rPr lang="ja-JP" altLang="ja-JP" sz="900">
              <a:latin typeface="+mn-lt"/>
              <a:ea typeface="+mn-ea"/>
              <a:cs typeface="+mn-cs"/>
            </a:rPr>
            <a:t>百万円／人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0.14416</cdr:x>
      <cdr:y>0.52771</cdr:y>
    </cdr:from>
    <cdr:to>
      <cdr:x>0.98027</cdr:x>
      <cdr:y>0.52771</cdr:y>
    </cdr:to>
    <cdr:sp macro="" textlink="">
      <cdr:nvSpPr>
        <cdr:cNvPr id="7" name="直線コネクタ 6"/>
        <cdr:cNvSpPr/>
      </cdr:nvSpPr>
      <cdr:spPr>
        <a:xfrm xmlns:a="http://schemas.openxmlformats.org/drawingml/2006/main">
          <a:off x="904876" y="2085976"/>
          <a:ext cx="5248275" cy="0"/>
        </a:xfrm>
        <a:prstGeom xmlns:a="http://schemas.openxmlformats.org/drawingml/2006/main" prst="line">
          <a:avLst/>
        </a:prstGeom>
        <a:ln xmlns:a="http://schemas.openxmlformats.org/drawingml/2006/main" w="3175" cmpd="sng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0.86495</cdr:x>
      <cdr:y>0.3759</cdr:y>
    </cdr:from>
    <cdr:to>
      <cdr:x>0.98179</cdr:x>
      <cdr:y>0.44337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5429251" y="1485900"/>
          <a:ext cx="733425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 b="1">
              <a:latin typeface="+mn-lt"/>
            </a:rPr>
            <a:t>平均 </a:t>
          </a:r>
          <a:r>
            <a:rPr lang="en-US" altLang="ja-JP" sz="1000" b="1">
              <a:latin typeface="+mn-lt"/>
            </a:rPr>
            <a:t>8.8</a:t>
          </a:r>
          <a:endParaRPr lang="ja-JP" altLang="en-US" sz="1000" b="1">
            <a:latin typeface="+mn-lt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354106</xdr:colOff>
      <xdr:row>2</xdr:row>
      <xdr:rowOff>291352</xdr:rowOff>
    </xdr:from>
    <xdr:to>
      <xdr:col>23</xdr:col>
      <xdr:colOff>280147</xdr:colOff>
      <xdr:row>16</xdr:row>
      <xdr:rowOff>202827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</xdr:row>
      <xdr:rowOff>19050</xdr:rowOff>
    </xdr:from>
    <xdr:to>
      <xdr:col>5</xdr:col>
      <xdr:colOff>304800</xdr:colOff>
      <xdr:row>2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361950"/>
          <a:ext cx="2571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※1</a:t>
          </a:r>
        </a:p>
      </xdr:txBody>
    </xdr:sp>
    <xdr:clientData/>
  </xdr:twoCellAnchor>
  <xdr:twoCellAnchor>
    <xdr:from>
      <xdr:col>12</xdr:col>
      <xdr:colOff>0</xdr:colOff>
      <xdr:row>20</xdr:row>
      <xdr:rowOff>0</xdr:rowOff>
    </xdr:from>
    <xdr:to>
      <xdr:col>22</xdr:col>
      <xdr:colOff>667988</xdr:colOff>
      <xdr:row>26</xdr:row>
      <xdr:rowOff>0</xdr:rowOff>
    </xdr:to>
    <xdr:sp macro="" textlink="">
      <xdr:nvSpPr>
        <xdr:cNvPr id="4" name="テキスト ボックス 5"/>
        <xdr:cNvSpPr txBox="1"/>
      </xdr:nvSpPr>
      <xdr:spPr>
        <a:xfrm>
          <a:off x="3886200" y="3429000"/>
          <a:ext cx="3563588" cy="1028700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marL="216535" indent="-216535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注：大企業数は資本金１億円以上の企業数。情報通信業売上高は情報サービス業、インターネット付随サービス業の合計。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marL="216535" indent="-216535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　　域内総生産の対象は関税・消費税等を含まない小計から、公務を除いたもの。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marL="216535" indent="-216535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資料：総務省「国勢調査」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2015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年、各自治体「推計人口」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18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年、</a:t>
          </a: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「経済センサス－活動調査」</a:t>
          </a:r>
          <a:r>
            <a:rPr lang="en-US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16</a:t>
          </a: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年、内閣府「県民経済計算」</a:t>
          </a:r>
          <a:r>
            <a:rPr lang="en-US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15</a:t>
          </a: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年度、大阪市「市民経済計算」</a:t>
          </a:r>
          <a:r>
            <a:rPr lang="en-US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15</a:t>
          </a: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年度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0.8508</cdr:x>
      <cdr:y>0</cdr:y>
    </cdr:from>
    <cdr:to>
      <cdr:x>0.93676</cdr:x>
      <cdr:y>0.06522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599261" y="0"/>
          <a:ext cx="565692" cy="2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（％）</a:t>
          </a:r>
          <a:endParaRPr lang="ja-JP" altLang="ja-JP" sz="900">
            <a:effectLst/>
          </a:endParaRPr>
        </a:p>
        <a:p xmlns:a="http://schemas.openxmlformats.org/drawingml/2006/main">
          <a:pPr algn="r"/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151327</xdr:colOff>
      <xdr:row>52</xdr:row>
      <xdr:rowOff>134834</xdr:rowOff>
    </xdr:from>
    <xdr:to>
      <xdr:col>17</xdr:col>
      <xdr:colOff>345280</xdr:colOff>
      <xdr:row>57</xdr:row>
      <xdr:rowOff>26595</xdr:rowOff>
    </xdr:to>
    <xdr:sp macro="" textlink="">
      <xdr:nvSpPr>
        <xdr:cNvPr id="2" name="テキスト ボックス 1"/>
        <xdr:cNvSpPr txBox="1"/>
      </xdr:nvSpPr>
      <xdr:spPr>
        <a:xfrm>
          <a:off x="11695627" y="9050234"/>
          <a:ext cx="5004078" cy="7490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注：域内総生産の対象は関税・消費税等を含まない小計から、公務を除いたもの。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資料：「府民経済計算」および「県民経済計算」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2015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年度、大阪市「市民経済計算」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年度、各自治体「推計人口」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11</xdr:col>
      <xdr:colOff>478278</xdr:colOff>
      <xdr:row>25</xdr:row>
      <xdr:rowOff>93931</xdr:rowOff>
    </xdr:from>
    <xdr:to>
      <xdr:col>17</xdr:col>
      <xdr:colOff>541865</xdr:colOff>
      <xdr:row>50</xdr:row>
      <xdr:rowOff>124798</xdr:rowOff>
    </xdr:to>
    <xdr:grpSp>
      <xdr:nvGrpSpPr>
        <xdr:cNvPr id="3" name="グループ化 2"/>
        <xdr:cNvGrpSpPr/>
      </xdr:nvGrpSpPr>
      <xdr:grpSpPr>
        <a:xfrm>
          <a:off x="9656012" y="4717525"/>
          <a:ext cx="5947259" cy="4039304"/>
          <a:chOff x="9447016" y="4785090"/>
          <a:chExt cx="5972926" cy="4022646"/>
        </a:xfrm>
      </xdr:grpSpPr>
      <xdr:graphicFrame macro="">
        <xdr:nvGraphicFramePr>
          <xdr:cNvPr id="4" name="Chart 1"/>
          <xdr:cNvGraphicFramePr>
            <a:graphicFrameLocks/>
          </xdr:cNvGraphicFramePr>
        </xdr:nvGraphicFramePr>
        <xdr:xfrm>
          <a:off x="9447016" y="4785090"/>
          <a:ext cx="5972926" cy="40226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5" name="直線コネクタ 4"/>
          <xdr:cNvCxnSpPr/>
        </xdr:nvCxnSpPr>
        <xdr:spPr>
          <a:xfrm>
            <a:off x="12701732" y="5070909"/>
            <a:ext cx="11601" cy="3630552"/>
          </a:xfrm>
          <a:prstGeom prst="line">
            <a:avLst/>
          </a:prstGeom>
          <a:ln w="127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11712535" y="5093862"/>
            <a:ext cx="11601" cy="3623559"/>
          </a:xfrm>
          <a:prstGeom prst="line">
            <a:avLst/>
          </a:prstGeom>
          <a:ln w="127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0.8543</cdr:x>
      <cdr:y>0.02397</cdr:y>
    </cdr:from>
    <cdr:to>
      <cdr:x>1</cdr:x>
      <cdr:y>0.09115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9905" y="98393"/>
          <a:ext cx="866373" cy="275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0.10895</cdr:x>
      <cdr:y>0.15437</cdr:y>
    </cdr:from>
    <cdr:to>
      <cdr:x>0.83468</cdr:x>
      <cdr:y>0.68154</cdr:y>
    </cdr:to>
    <cdr:grpSp>
      <cdr:nvGrpSpPr>
        <cdr:cNvPr id="3" name="グループ化 2"/>
        <cdr:cNvGrpSpPr/>
      </cdr:nvGrpSpPr>
      <cdr:grpSpPr>
        <a:xfrm xmlns:a="http://schemas.openxmlformats.org/drawingml/2006/main">
          <a:off x="647954" y="623547"/>
          <a:ext cx="4316104" cy="2129400"/>
          <a:chOff x="649432" y="630195"/>
          <a:chExt cx="4325954" cy="2152101"/>
        </a:xfrm>
      </cdr:grpSpPr>
      <cdr:sp macro="" textlink="">
        <cdr:nvSpPr>
          <cdr:cNvPr id="8196" name="Line 4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2257068" y="770628"/>
            <a:ext cx="1327894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arrow" w="sm" len="sm"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8195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699589" y="630195"/>
            <a:ext cx="1275797" cy="40154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lnSpc>
                <a:spcPts val="10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市内総生産での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 xmlns:a="http://schemas.openxmlformats.org/drawingml/2006/main">
            <a:pPr algn="l" rtl="0">
              <a:lnSpc>
                <a:spcPts val="10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近畿内シェア（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23.7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％）</a:t>
            </a:r>
          </a:p>
        </cdr:txBody>
      </cdr:sp>
      <cdr:sp macro="" textlink="">
        <cdr:nvSpPr>
          <cdr:cNvPr id="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692138" y="1246510"/>
            <a:ext cx="1283248" cy="40705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lnSpc>
                <a:spcPts val="10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市内総生産での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 xmlns:a="http://schemas.openxmlformats.org/drawingml/2006/main">
            <a:pPr algn="l" rtl="0">
              <a:lnSpc>
                <a:spcPts val="10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大阪府内シェア（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50.5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％）</a:t>
            </a:r>
          </a:p>
        </cdr:txBody>
      </cdr:sp>
      <cdr:sp macro="" textlink="">
        <cdr:nvSpPr>
          <cdr:cNvPr id="8" name="Line 4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>
            <a:off x="3245970" y="1395843"/>
            <a:ext cx="393474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arrow" w="sm" len="sm"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2" name="正方形/長方形 1"/>
          <cdr:cNvSpPr/>
        </cdr:nvSpPr>
        <cdr:spPr>
          <a:xfrm xmlns:a="http://schemas.openxmlformats.org/drawingml/2006/main">
            <a:off x="1013103" y="835538"/>
            <a:ext cx="345549" cy="20599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1" name="正方形/長方形 10"/>
          <cdr:cNvSpPr/>
        </cdr:nvSpPr>
        <cdr:spPr>
          <a:xfrm xmlns:a="http://schemas.openxmlformats.org/drawingml/2006/main">
            <a:off x="649432" y="2528373"/>
            <a:ext cx="740932" cy="25392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0.81637</cdr:x>
      <cdr:y>0.47165</cdr:y>
    </cdr:from>
    <cdr:to>
      <cdr:x>0.93275</cdr:x>
      <cdr:y>0.53898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4843816" y="1918226"/>
          <a:ext cx="690563" cy="27384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900"/>
            <a:t>大阪市の</a:t>
          </a:r>
          <a:endParaRPr lang="ja-JP" sz="9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28575</xdr:rowOff>
    </xdr:from>
    <xdr:to>
      <xdr:col>13</xdr:col>
      <xdr:colOff>342900</xdr:colOff>
      <xdr:row>24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685799</xdr:colOff>
      <xdr:row>25</xdr:row>
      <xdr:rowOff>-1</xdr:rowOff>
    </xdr:from>
    <xdr:to>
      <xdr:col>13</xdr:col>
      <xdr:colOff>142874</xdr:colOff>
      <xdr:row>32</xdr:row>
      <xdr:rowOff>166687</xdr:rowOff>
    </xdr:to>
    <xdr:sp macro="" textlink="">
      <xdr:nvSpPr>
        <xdr:cNvPr id="3" name="テキスト ボックス 5"/>
        <xdr:cNvSpPr txBox="1"/>
      </xdr:nvSpPr>
      <xdr:spPr>
        <a:xfrm>
          <a:off x="4800599" y="4286249"/>
          <a:ext cx="4257675" cy="1366838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marL="191770" indent="-190500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注：１㎢当たりの各項目の密度を東京都区部の数値を</a:t>
          </a:r>
          <a:r>
            <a:rPr lang="en-US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100</a:t>
          </a: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として比較したもの。製造品出荷額等の対象は従業者数</a:t>
          </a:r>
          <a:r>
            <a:rPr lang="en-US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4</a:t>
          </a: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人以上の製造業事業所。基準とする面積は、境界未定等を含む参考値を使用。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marL="191770" indent="-190500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資料：国土地理院「全国都道府県市区町村別面積調」</a:t>
          </a:r>
          <a:r>
            <a:rPr lang="en-US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2017</a:t>
          </a: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年、各自治体「推計人口」</a:t>
          </a:r>
          <a:r>
            <a:rPr lang="en-US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18</a:t>
          </a: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年、総務省「経済センサス－活動調査」</a:t>
          </a:r>
          <a:r>
            <a:rPr lang="en-US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16</a:t>
          </a: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年、経済産業省「工業統計調査」</a:t>
          </a:r>
          <a:r>
            <a:rPr lang="en-US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17</a:t>
          </a: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年、経済産業省「商業動態統計」</a:t>
          </a:r>
          <a:r>
            <a:rPr lang="en-US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17</a:t>
          </a:r>
          <a:r>
            <a:rPr lang="ja-JP" sz="1000" kern="100">
              <a:solidFill>
                <a:srgbClr val="000000"/>
              </a:solidFill>
              <a:effectLst/>
              <a:latin typeface="Century"/>
              <a:ea typeface="ＭＳ ゴシック"/>
              <a:cs typeface="Times New Roman"/>
            </a:rPr>
            <a:t>年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296150" y="4105275"/>
    <xdr:ext cx="3873500" cy="27241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666749</xdr:colOff>
      <xdr:row>40</xdr:row>
      <xdr:rowOff>100011</xdr:rowOff>
    </xdr:from>
    <xdr:to>
      <xdr:col>18</xdr:col>
      <xdr:colOff>0</xdr:colOff>
      <xdr:row>45</xdr:row>
      <xdr:rowOff>133350</xdr:rowOff>
    </xdr:to>
    <xdr:sp macro="" textlink="">
      <xdr:nvSpPr>
        <xdr:cNvPr id="3" name="テキスト ボックス 5"/>
        <xdr:cNvSpPr txBox="1"/>
      </xdr:nvSpPr>
      <xdr:spPr>
        <a:xfrm>
          <a:off x="7524749" y="6958011"/>
          <a:ext cx="4819651" cy="89058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注：対象は固定資産税の課税対象となる評価面積。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2017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月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日の数値。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資料：大都市統計協議会「大都市比較統計年表」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0.49842</cdr:y>
    </cdr:from>
    <cdr:to>
      <cdr:x>0.25088</cdr:x>
      <cdr:y>0.98736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7146" y="4505326"/>
          <a:ext cx="1295405" cy="4419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prstDash val="lgDash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0.67799</cdr:x>
      <cdr:y>0.03172</cdr:y>
    </cdr:from>
    <cdr:to>
      <cdr:x>0.90525</cdr:x>
      <cdr:y>0.19586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6190" y="86417"/>
          <a:ext cx="880292" cy="4471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4</xdr:row>
      <xdr:rowOff>85725</xdr:rowOff>
    </xdr:from>
    <xdr:to>
      <xdr:col>20</xdr:col>
      <xdr:colOff>409575</xdr:colOff>
      <xdr:row>22</xdr:row>
      <xdr:rowOff>38100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197827</xdr:colOff>
      <xdr:row>7</xdr:row>
      <xdr:rowOff>95250</xdr:rowOff>
    </xdr:from>
    <xdr:to>
      <xdr:col>19</xdr:col>
      <xdr:colOff>342900</xdr:colOff>
      <xdr:row>17</xdr:row>
      <xdr:rowOff>101203</xdr:rowOff>
    </xdr:to>
    <xdr:grpSp>
      <xdr:nvGrpSpPr>
        <xdr:cNvPr id="3" name="グループ化 2"/>
        <xdr:cNvGrpSpPr/>
      </xdr:nvGrpSpPr>
      <xdr:grpSpPr>
        <a:xfrm>
          <a:off x="10548327" y="1733550"/>
          <a:ext cx="2888273" cy="1936353"/>
          <a:chOff x="10528122" y="1723159"/>
          <a:chExt cx="2881346" cy="1884976"/>
        </a:xfrm>
      </xdr:grpSpPr>
      <xdr:cxnSp macro="">
        <xdr:nvCxnSpPr>
          <xdr:cNvPr id="4" name="直線矢印コネクタ 3"/>
          <xdr:cNvCxnSpPr/>
        </xdr:nvCxnSpPr>
        <xdr:spPr>
          <a:xfrm flipH="1">
            <a:off x="13390419" y="2387311"/>
            <a:ext cx="19049" cy="312594"/>
          </a:xfrm>
          <a:prstGeom prst="straightConnector1">
            <a:avLst/>
          </a:prstGeom>
          <a:ln w="28575">
            <a:solidFill>
              <a:schemeClr val="accent3">
                <a:lumMod val="75000"/>
              </a:schemeClr>
            </a:solidFill>
            <a:tailEnd type="arrow"/>
          </a:ln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  <xdr:cxnSp macro="">
        <xdr:nvCxnSpPr>
          <xdr:cNvPr id="5" name="直線矢印コネクタ 4"/>
          <xdr:cNvCxnSpPr/>
        </xdr:nvCxnSpPr>
        <xdr:spPr>
          <a:xfrm flipH="1">
            <a:off x="12098482" y="1723159"/>
            <a:ext cx="161925" cy="170584"/>
          </a:xfrm>
          <a:prstGeom prst="straightConnector1">
            <a:avLst/>
          </a:prstGeom>
          <a:ln w="28575">
            <a:solidFill>
              <a:schemeClr val="accent3">
                <a:lumMod val="75000"/>
              </a:schemeClr>
            </a:solidFill>
            <a:tailEnd type="arrow"/>
          </a:ln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  <xdr:cxnSp macro="">
        <xdr:nvCxnSpPr>
          <xdr:cNvPr id="6" name="直線矢印コネクタ 5"/>
          <xdr:cNvCxnSpPr/>
        </xdr:nvCxnSpPr>
        <xdr:spPr>
          <a:xfrm flipH="1" flipV="1">
            <a:off x="12173094" y="3439175"/>
            <a:ext cx="429671" cy="168960"/>
          </a:xfrm>
          <a:prstGeom prst="straightConnector1">
            <a:avLst/>
          </a:prstGeom>
          <a:ln w="28575">
            <a:solidFill>
              <a:schemeClr val="accent3">
                <a:lumMod val="75000"/>
              </a:schemeClr>
            </a:solidFill>
            <a:tailEnd type="arrow"/>
          </a:ln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  <xdr:cxnSp macro="">
        <xdr:nvCxnSpPr>
          <xdr:cNvPr id="7" name="直線矢印コネクタ 6"/>
          <xdr:cNvCxnSpPr/>
        </xdr:nvCxnSpPr>
        <xdr:spPr>
          <a:xfrm flipH="1">
            <a:off x="10528122" y="2814206"/>
            <a:ext cx="183172" cy="215144"/>
          </a:xfrm>
          <a:prstGeom prst="straightConnector1">
            <a:avLst/>
          </a:prstGeom>
          <a:ln w="28575">
            <a:solidFill>
              <a:schemeClr val="accent3">
                <a:lumMod val="75000"/>
              </a:schemeClr>
            </a:solidFill>
            <a:tailEnd type="arrow"/>
          </a:ln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0.79774</cdr:x>
      <cdr:y>0.94256</cdr:y>
    </cdr:from>
    <cdr:to>
      <cdr:x>0.89821</cdr:x>
      <cdr:y>0.99578</cdr:y>
    </cdr:to>
    <cdr:sp macro="" textlink="">
      <cdr:nvSpPr>
        <cdr:cNvPr id="17411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2048" y="3214085"/>
          <a:ext cx="481359" cy="181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0.02123</cdr:x>
      <cdr:y>0.86238</cdr:y>
    </cdr:from>
    <cdr:to>
      <cdr:x>0.11214</cdr:x>
      <cdr:y>0.94113</cdr:y>
    </cdr:to>
    <cdr:sp macro="" textlink="">
      <cdr:nvSpPr>
        <cdr:cNvPr id="17412" name="Rectangle 10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457" y="2923498"/>
          <a:ext cx="434455" cy="2669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0.18438</cdr:x>
      <cdr:y>0.9475</cdr:y>
    </cdr:from>
    <cdr:to>
      <cdr:x>0.28411</cdr:x>
      <cdr:y>1</cdr:y>
    </cdr:to>
    <cdr:sp macro="" textlink="">
      <cdr:nvSpPr>
        <cdr:cNvPr id="17414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3387" y="3230928"/>
          <a:ext cx="477814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0.02531</cdr:x>
      <cdr:y>0.92867</cdr:y>
    </cdr:from>
    <cdr:to>
      <cdr:x>0.10716</cdr:x>
      <cdr:y>0.9819</cdr:y>
    </cdr:to>
    <cdr:sp macro="" textlink="">
      <cdr:nvSpPr>
        <cdr:cNvPr id="17415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242" y="3166707"/>
          <a:ext cx="392149" cy="18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0.79292</cdr:x>
      <cdr:y>0.94726</cdr:y>
    </cdr:from>
    <cdr:to>
      <cdr:x>0.89265</cdr:x>
      <cdr:y>1</cdr:y>
    </cdr:to>
    <cdr:sp macro="" textlink="">
      <cdr:nvSpPr>
        <cdr:cNvPr id="17416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8930" y="3230110"/>
          <a:ext cx="477814" cy="179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0.76877</cdr:x>
      <cdr:y>0.9475</cdr:y>
    </cdr:from>
    <cdr:to>
      <cdr:x>0.86924</cdr:x>
      <cdr:y>1</cdr:y>
    </cdr:to>
    <cdr:sp macro="" textlink="">
      <cdr:nvSpPr>
        <cdr:cNvPr id="17417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3235" y="3230928"/>
          <a:ext cx="481359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0.78602</cdr:x>
      <cdr:y>0.94591</cdr:y>
    </cdr:from>
    <cdr:to>
      <cdr:x>0.88722</cdr:x>
      <cdr:y>0.99841</cdr:y>
    </cdr:to>
    <cdr:sp macro="" textlink="">
      <cdr:nvSpPr>
        <cdr:cNvPr id="17418" name="Rectangl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5891" y="3225493"/>
          <a:ext cx="484857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0.17619</cdr:x>
      <cdr:y>0.94604</cdr:y>
    </cdr:from>
    <cdr:to>
      <cdr:x>0.27666</cdr:x>
      <cdr:y>1</cdr:y>
    </cdr:to>
    <cdr:sp macro="" textlink="">
      <cdr:nvSpPr>
        <cdr:cNvPr id="17419" name="Rectangle 10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4126" y="3225949"/>
          <a:ext cx="481360" cy="184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0.75997</cdr:x>
      <cdr:y>0.91742</cdr:y>
    </cdr:from>
    <cdr:to>
      <cdr:x>0.86044</cdr:x>
      <cdr:y>0.97064</cdr:y>
    </cdr:to>
    <cdr:sp macro="" textlink="">
      <cdr:nvSpPr>
        <cdr:cNvPr id="4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1073" y="3128360"/>
          <a:ext cx="481359" cy="181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0.02918</cdr:x>
      <cdr:y>0.92125</cdr:y>
    </cdr:from>
    <cdr:to>
      <cdr:x>0.12009</cdr:x>
      <cdr:y>1</cdr:y>
    </cdr:to>
    <cdr:sp macro="" textlink="">
      <cdr:nvSpPr>
        <cdr:cNvPr id="5" name="Rectangle 10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04" y="3141416"/>
          <a:ext cx="435556" cy="268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0.18041</cdr:x>
      <cdr:y>0.93224</cdr:y>
    </cdr:from>
    <cdr:to>
      <cdr:x>0.28014</cdr:x>
      <cdr:y>0.98474</cdr:y>
    </cdr:to>
    <cdr:sp macro="" textlink="">
      <cdr:nvSpPr>
        <cdr:cNvPr id="7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4337" y="3178898"/>
          <a:ext cx="477814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0.03127</cdr:x>
      <cdr:y>0.92587</cdr:y>
    </cdr:from>
    <cdr:to>
      <cdr:x>0.11312</cdr:x>
      <cdr:y>0.9791</cdr:y>
    </cdr:to>
    <cdr:sp macro="" textlink="">
      <cdr:nvSpPr>
        <cdr:cNvPr id="8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817" y="3157182"/>
          <a:ext cx="392149" cy="18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0.77304</cdr:x>
      <cdr:y>0.94726</cdr:y>
    </cdr:from>
    <cdr:to>
      <cdr:x>0.87277</cdr:x>
      <cdr:y>1</cdr:y>
    </cdr:to>
    <cdr:sp macro="" textlink="">
      <cdr:nvSpPr>
        <cdr:cNvPr id="9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3680" y="3230110"/>
          <a:ext cx="477814" cy="179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0.74491</cdr:x>
      <cdr:y>0.92617</cdr:y>
    </cdr:from>
    <cdr:to>
      <cdr:x>0.84538</cdr:x>
      <cdr:y>0.97867</cdr:y>
    </cdr:to>
    <cdr:sp macro="" textlink="">
      <cdr:nvSpPr>
        <cdr:cNvPr id="10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8935" y="3158198"/>
          <a:ext cx="481359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0.80391</cdr:x>
      <cdr:y>0.9475</cdr:y>
    </cdr:from>
    <cdr:to>
      <cdr:x>0.90511</cdr:x>
      <cdr:y>1</cdr:y>
    </cdr:to>
    <cdr:sp macro="" textlink="">
      <cdr:nvSpPr>
        <cdr:cNvPr id="11" name="Rectangl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616" y="3230928"/>
          <a:ext cx="484857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0.19607</cdr:x>
      <cdr:y>0.93075</cdr:y>
    </cdr:from>
    <cdr:to>
      <cdr:x>0.29654</cdr:x>
      <cdr:y>0.98471</cdr:y>
    </cdr:to>
    <cdr:sp macro="" textlink="">
      <cdr:nvSpPr>
        <cdr:cNvPr id="12" name="Rectangle 10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9376" y="3173810"/>
          <a:ext cx="481360" cy="184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0.75997</cdr:x>
      <cdr:y>0.94535</cdr:y>
    </cdr:from>
    <cdr:to>
      <cdr:x>0.86044</cdr:x>
      <cdr:y>0.99857</cdr:y>
    </cdr:to>
    <cdr:sp macro="" textlink="">
      <cdr:nvSpPr>
        <cdr:cNvPr id="17425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1073" y="3223610"/>
          <a:ext cx="481359" cy="181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0.00731</cdr:x>
      <cdr:y>0.90428</cdr:y>
    </cdr:from>
    <cdr:to>
      <cdr:x>0.09822</cdr:x>
      <cdr:y>0.98303</cdr:y>
    </cdr:to>
    <cdr:sp macro="" textlink="">
      <cdr:nvSpPr>
        <cdr:cNvPr id="17426" name="Rectangle 10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29" y="3083543"/>
          <a:ext cx="435556" cy="268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0.19233</cdr:x>
      <cdr:y>0.9475</cdr:y>
    </cdr:from>
    <cdr:to>
      <cdr:x>0.29206</cdr:x>
      <cdr:y>1</cdr:y>
    </cdr:to>
    <cdr:sp macro="" textlink="">
      <cdr:nvSpPr>
        <cdr:cNvPr id="17428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487" y="3230928"/>
          <a:ext cx="477814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0.00344</cdr:x>
      <cdr:y>0.91749</cdr:y>
    </cdr:from>
    <cdr:to>
      <cdr:x>0.08529</cdr:x>
      <cdr:y>0.97072</cdr:y>
    </cdr:to>
    <cdr:sp macro="" textlink="">
      <cdr:nvSpPr>
        <cdr:cNvPr id="17429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67" y="3128607"/>
          <a:ext cx="392149" cy="18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0.76707</cdr:x>
      <cdr:y>0.92306</cdr:y>
    </cdr:from>
    <cdr:to>
      <cdr:x>0.8668</cdr:x>
      <cdr:y>0.9758</cdr:y>
    </cdr:to>
    <cdr:sp macro="" textlink="">
      <cdr:nvSpPr>
        <cdr:cNvPr id="17430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5105" y="3147574"/>
          <a:ext cx="477814" cy="179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0.75485</cdr:x>
      <cdr:y>0.9122</cdr:y>
    </cdr:from>
    <cdr:to>
      <cdr:x>0.85532</cdr:x>
      <cdr:y>0.9647</cdr:y>
    </cdr:to>
    <cdr:sp macro="" textlink="">
      <cdr:nvSpPr>
        <cdr:cNvPr id="17432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7392" y="3092389"/>
          <a:ext cx="480141" cy="177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0.78801</cdr:x>
      <cdr:y>0.9475</cdr:y>
    </cdr:from>
    <cdr:to>
      <cdr:x>0.88921</cdr:x>
      <cdr:y>1</cdr:y>
    </cdr:to>
    <cdr:sp macro="" textlink="">
      <cdr:nvSpPr>
        <cdr:cNvPr id="17433" name="Rectangl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5416" y="3230928"/>
          <a:ext cx="484857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0.16823</cdr:x>
      <cdr:y>0.94472</cdr:y>
    </cdr:from>
    <cdr:to>
      <cdr:x>0.26871</cdr:x>
      <cdr:y>0.99868</cdr:y>
    </cdr:to>
    <cdr:sp macro="" textlink="">
      <cdr:nvSpPr>
        <cdr:cNvPr id="17434" name="Rectangle 10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6026" y="3221435"/>
          <a:ext cx="481360" cy="184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0.75401</cdr:x>
      <cdr:y>0.9258</cdr:y>
    </cdr:from>
    <cdr:to>
      <cdr:x>0.85448</cdr:x>
      <cdr:y>0.97902</cdr:y>
    </cdr:to>
    <cdr:sp macro="" textlink="">
      <cdr:nvSpPr>
        <cdr:cNvPr id="17467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2498" y="3156935"/>
          <a:ext cx="481359" cy="181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0.03713</cdr:x>
      <cdr:y>0.88472</cdr:y>
    </cdr:from>
    <cdr:to>
      <cdr:x>0.12804</cdr:x>
      <cdr:y>0.96348</cdr:y>
    </cdr:to>
    <cdr:sp macro="" textlink="">
      <cdr:nvSpPr>
        <cdr:cNvPr id="17468" name="Rectangle 10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904" y="3016868"/>
          <a:ext cx="435556" cy="268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0.03925</cdr:x>
      <cdr:y>0.94621</cdr:y>
    </cdr:from>
    <cdr:to>
      <cdr:x>0.13898</cdr:x>
      <cdr:y>0.99871</cdr:y>
    </cdr:to>
    <cdr:sp macro="" textlink="">
      <cdr:nvSpPr>
        <cdr:cNvPr id="17470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62" y="3226523"/>
          <a:ext cx="477814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0.03922</cdr:x>
      <cdr:y>0.93984</cdr:y>
    </cdr:from>
    <cdr:to>
      <cdr:x>0.12107</cdr:x>
      <cdr:y>0.99307</cdr:y>
    </cdr:to>
    <cdr:sp macro="" textlink="">
      <cdr:nvSpPr>
        <cdr:cNvPr id="17471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917" y="3204807"/>
          <a:ext cx="392149" cy="18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0.78298</cdr:x>
      <cdr:y>0.92585</cdr:y>
    </cdr:from>
    <cdr:to>
      <cdr:x>0.88271</cdr:x>
      <cdr:y>0.97859</cdr:y>
    </cdr:to>
    <cdr:sp macro="" textlink="">
      <cdr:nvSpPr>
        <cdr:cNvPr id="17472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1305" y="3157099"/>
          <a:ext cx="477814" cy="179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0.76877</cdr:x>
      <cdr:y>0.91779</cdr:y>
    </cdr:from>
    <cdr:to>
      <cdr:x>0.86924</cdr:x>
      <cdr:y>0.97029</cdr:y>
    </cdr:to>
    <cdr:sp macro="" textlink="">
      <cdr:nvSpPr>
        <cdr:cNvPr id="17473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3235" y="3129623"/>
          <a:ext cx="481359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0.84964</cdr:x>
      <cdr:y>0.9475</cdr:y>
    </cdr:from>
    <cdr:to>
      <cdr:x>0.95084</cdr:x>
      <cdr:y>1</cdr:y>
    </cdr:to>
    <cdr:sp macro="" textlink="">
      <cdr:nvSpPr>
        <cdr:cNvPr id="17474" name="Rectangl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0691" y="3230928"/>
          <a:ext cx="484857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0.15233</cdr:x>
      <cdr:y>0.93354</cdr:y>
    </cdr:from>
    <cdr:to>
      <cdr:x>0.2528</cdr:x>
      <cdr:y>0.9875</cdr:y>
    </cdr:to>
    <cdr:sp macro="" textlink="">
      <cdr:nvSpPr>
        <cdr:cNvPr id="17475" name="Rectangle 10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826" y="3183335"/>
          <a:ext cx="481360" cy="184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0.77786</cdr:x>
      <cdr:y>0.94678</cdr:y>
    </cdr:from>
    <cdr:to>
      <cdr:x>0.87833</cdr:x>
      <cdr:y>1</cdr:y>
    </cdr:to>
    <cdr:sp macro="" textlink="">
      <cdr:nvSpPr>
        <cdr:cNvPr id="17496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798" y="3228472"/>
          <a:ext cx="481359" cy="181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0.05118</cdr:x>
      <cdr:y>0.93224</cdr:y>
    </cdr:from>
    <cdr:to>
      <cdr:x>0.15091</cdr:x>
      <cdr:y>0.98474</cdr:y>
    </cdr:to>
    <cdr:sp macro="" textlink="">
      <cdr:nvSpPr>
        <cdr:cNvPr id="17499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12" y="3178898"/>
          <a:ext cx="477814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0.04121</cdr:x>
      <cdr:y>0.92587</cdr:y>
    </cdr:from>
    <cdr:to>
      <cdr:x>0.12306</cdr:x>
      <cdr:y>0.9791</cdr:y>
    </cdr:to>
    <cdr:sp macro="" textlink="">
      <cdr:nvSpPr>
        <cdr:cNvPr id="17500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442" y="3157182"/>
          <a:ext cx="392149" cy="18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0.74918</cdr:x>
      <cdr:y>0.90071</cdr:y>
    </cdr:from>
    <cdr:to>
      <cdr:x>0.84891</cdr:x>
      <cdr:y>0.95345</cdr:y>
    </cdr:to>
    <cdr:sp macro="" textlink="">
      <cdr:nvSpPr>
        <cdr:cNvPr id="17501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0295" y="3053438"/>
          <a:ext cx="476605" cy="178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0.77076</cdr:x>
      <cdr:y>0.90941</cdr:y>
    </cdr:from>
    <cdr:to>
      <cdr:x>0.87123</cdr:x>
      <cdr:y>0.96191</cdr:y>
    </cdr:to>
    <cdr:sp macro="" textlink="">
      <cdr:nvSpPr>
        <cdr:cNvPr id="17502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3425" y="3082931"/>
          <a:ext cx="480141" cy="177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0.84368</cdr:x>
      <cdr:y>0.9475</cdr:y>
    </cdr:from>
    <cdr:to>
      <cdr:x>0.94488</cdr:x>
      <cdr:y>1</cdr:y>
    </cdr:to>
    <cdr:sp macro="" textlink="">
      <cdr:nvSpPr>
        <cdr:cNvPr id="17503" name="Rectangl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2116" y="3230928"/>
          <a:ext cx="484857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0.15829</cdr:x>
      <cdr:y>0.94472</cdr:y>
    </cdr:from>
    <cdr:to>
      <cdr:x>0.25876</cdr:x>
      <cdr:y>0.99868</cdr:y>
    </cdr:to>
    <cdr:sp macro="" textlink="">
      <cdr:nvSpPr>
        <cdr:cNvPr id="17504" name="Rectangle 10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401" y="3221435"/>
          <a:ext cx="481360" cy="184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0.6777</cdr:x>
      <cdr:y>0.00038</cdr:y>
    </cdr:from>
    <cdr:to>
      <cdr:x>0.9662</cdr:x>
      <cdr:y>0.1648</cdr:y>
    </cdr:to>
    <cdr:grpSp>
      <cdr:nvGrpSpPr>
        <cdr:cNvPr id="97" name="グループ化 96"/>
        <cdr:cNvGrpSpPr/>
      </cdr:nvGrpSpPr>
      <cdr:grpSpPr>
        <a:xfrm xmlns:a="http://schemas.openxmlformats.org/drawingml/2006/main">
          <a:off x="3246912" y="1343"/>
          <a:ext cx="1382225" cy="581023"/>
          <a:chOff x="3789856" y="26622"/>
          <a:chExt cx="1382194" cy="554412"/>
        </a:xfrm>
      </cdr:grpSpPr>
      <cdr:sp macro="" textlink="">
        <cdr:nvSpPr>
          <cdr:cNvPr id="17422" name="Rectangle 103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789856" y="26622"/>
            <a:ext cx="1382194" cy="5544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①単独事業所の割合</a:t>
            </a:r>
          </a:p>
          <a:p xmlns:a="http://schemas.openxmlformats.org/drawingml/2006/main">
            <a:pPr algn="l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：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55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％ﾗｲﾝ</a:t>
            </a:r>
          </a:p>
        </cdr:txBody>
      </cdr:sp>
      <cdr:sp macro="" textlink="">
        <cdr:nvSpPr>
          <cdr:cNvPr id="17545" name="Line 1057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>
            <a:off x="3832908" y="225644"/>
            <a:ext cx="0" cy="177832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triangle" w="med" len="med"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0.75811</cdr:x>
      <cdr:y>0.33051</cdr:y>
    </cdr:from>
    <cdr:to>
      <cdr:x>0.97415</cdr:x>
      <cdr:y>0.44444</cdr:y>
    </cdr:to>
    <cdr:sp macro="" textlink="">
      <cdr:nvSpPr>
        <cdr:cNvPr id="80" name="テキスト ボックス 1"/>
        <cdr:cNvSpPr txBox="1"/>
      </cdr:nvSpPr>
      <cdr:spPr>
        <a:xfrm xmlns:a="http://schemas.openxmlformats.org/drawingml/2006/main">
          <a:off x="3622993" y="1120435"/>
          <a:ext cx="1032445" cy="386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lang="ja-JP" altLang="en-US" sz="1000" b="1">
              <a:solidFill>
                <a:schemeClr val="accent3">
                  <a:lumMod val="75000"/>
                </a:schemeClr>
              </a:solidFill>
            </a:rPr>
            <a:t>支社の割合が多いグループ</a:t>
          </a:r>
        </a:p>
      </cdr:txBody>
    </cdr:sp>
  </cdr:relSizeAnchor>
  <cdr:relSizeAnchor xmlns:cdr="http://schemas.openxmlformats.org/drawingml/2006/chartDrawing">
    <cdr:from>
      <cdr:x>0.06944</cdr:x>
      <cdr:y>0.00625</cdr:y>
    </cdr:from>
    <cdr:to>
      <cdr:x>0.94679</cdr:x>
      <cdr:y>0.94299</cdr:y>
    </cdr:to>
    <cdr:grpSp>
      <cdr:nvGrpSpPr>
        <cdr:cNvPr id="17" name="グループ化 16"/>
        <cdr:cNvGrpSpPr/>
      </cdr:nvGrpSpPr>
      <cdr:grpSpPr>
        <a:xfrm xmlns:a="http://schemas.openxmlformats.org/drawingml/2006/main">
          <a:off x="332692" y="22086"/>
          <a:ext cx="4203450" cy="3310228"/>
          <a:chOff x="331850" y="21203"/>
          <a:chExt cx="4192814" cy="3175565"/>
        </a:xfrm>
      </cdr:grpSpPr>
      <cdr:sp macro="" textlink="">
        <cdr:nvSpPr>
          <cdr:cNvPr id="17409" name="Rectangle 1025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31850" y="574882"/>
            <a:ext cx="223655" cy="228932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vert="wordArtVertRtl" wrap="square" lIns="27432" tIns="0" rIns="0" bIns="0" anchor="b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②(a)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本所・本社・本店の割合</a:t>
            </a:r>
          </a:p>
        </cdr:txBody>
      </cdr:sp>
      <cdr:sp macro="" textlink="">
        <cdr:nvSpPr>
          <cdr:cNvPr id="17410" name="Rectangle 1026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456625" y="2998214"/>
            <a:ext cx="2303407" cy="19855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27432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②(b)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支所・支社・支店の割合</a:t>
            </a:r>
          </a:p>
        </cdr:txBody>
      </cdr:sp>
      <cdr:sp macro="" textlink="">
        <cdr:nvSpPr>
          <cdr:cNvPr id="17413" name="Rectangle 1029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451463" y="557220"/>
            <a:ext cx="478947" cy="17794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7420" name="Rectangle 1036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98254" y="131262"/>
            <a:ext cx="504705" cy="17960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（％）</a:t>
            </a:r>
          </a:p>
        </cdr:txBody>
      </cdr:sp>
      <cdr:sp macro="" textlink="">
        <cdr:nvSpPr>
          <cdr:cNvPr id="17421" name="Rectangle 1037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227700" y="3001367"/>
            <a:ext cx="283392" cy="18123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（％）</a:t>
            </a:r>
          </a:p>
        </cdr:txBody>
      </cdr:sp>
      <cdr:sp macro="" textlink="">
        <cdr:nvSpPr>
          <cdr:cNvPr id="17507" name="Rectangle 103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529256" y="1024672"/>
            <a:ext cx="995408" cy="31225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7525" name="Rectangle 1027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774374" y="2171703"/>
            <a:ext cx="480141" cy="18041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福岡市</a:t>
            </a:r>
          </a:p>
        </cdr:txBody>
      </cdr:sp>
      <cdr:sp macro="" textlink="">
        <cdr:nvSpPr>
          <cdr:cNvPr id="17526" name="Rectangle 102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832258" y="810066"/>
            <a:ext cx="434454" cy="33395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東京都</a:t>
            </a:r>
          </a:p>
          <a:p xmlns:a="http://schemas.openxmlformats.org/drawingml/2006/main"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区部</a:t>
            </a:r>
          </a:p>
        </cdr:txBody>
      </cdr:sp>
      <cdr:sp macro="" textlink="">
        <cdr:nvSpPr>
          <cdr:cNvPr id="17527" name="Rectangle 1029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17705" y="1292810"/>
            <a:ext cx="478947" cy="3726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大阪市</a:t>
            </a:r>
          </a:p>
        </cdr:txBody>
      </cdr:sp>
      <cdr:sp macro="" textlink="">
        <cdr:nvSpPr>
          <cdr:cNvPr id="17528" name="Rectangle 1030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390383" y="1577420"/>
            <a:ext cx="676987" cy="25594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名古屋市</a:t>
            </a:r>
          </a:p>
        </cdr:txBody>
      </cdr:sp>
      <cdr:sp macro="" textlink="">
        <cdr:nvSpPr>
          <cdr:cNvPr id="17529" name="Rectangle 1031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947515" y="2198167"/>
            <a:ext cx="629627" cy="26296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京都市</a:t>
            </a:r>
          </a:p>
          <a:p xmlns:a="http://schemas.openxmlformats.org/drawingml/2006/main">
            <a:pPr algn="l" rtl="0">
              <a:defRPr sz="1000"/>
            </a:pP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17530" name="Rectangle 1032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47805" y="2063901"/>
            <a:ext cx="476605" cy="17879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横浜市</a:t>
            </a:r>
          </a:p>
        </cdr:txBody>
      </cdr:sp>
      <cdr:sp macro="" textlink="">
        <cdr:nvSpPr>
          <cdr:cNvPr id="17531" name="Rectangle 103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372274" y="1982128"/>
            <a:ext cx="480141" cy="17797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神戸市</a:t>
            </a:r>
          </a:p>
        </cdr:txBody>
      </cdr:sp>
      <cdr:sp macro="" textlink="">
        <cdr:nvSpPr>
          <cdr:cNvPr id="17532" name="Rectangle 1034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785743" y="2177720"/>
            <a:ext cx="622909" cy="23500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北九州市</a:t>
            </a:r>
          </a:p>
        </cdr:txBody>
      </cdr:sp>
      <cdr:sp macro="" textlink="">
        <cdr:nvSpPr>
          <cdr:cNvPr id="17533" name="Rectangle 1035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547777" y="2276884"/>
            <a:ext cx="389763" cy="25705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川崎市</a:t>
            </a:r>
          </a:p>
        </cdr:txBody>
      </cdr:sp>
      <cdr:sp macro="" textlink="">
        <cdr:nvSpPr>
          <cdr:cNvPr id="17544" name="Line 1056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3268325" y="344766"/>
            <a:ext cx="1056483" cy="241001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prstDash val="dash"/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grpSp>
        <cdr:nvGrpSpPr>
          <cdr:cNvPr id="98" name="グループ化 97"/>
          <cdr:cNvGrpSpPr/>
        </cdr:nvGrpSpPr>
        <cdr:grpSpPr>
          <a:xfrm xmlns:a="http://schemas.openxmlformats.org/drawingml/2006/main">
            <a:off x="762679" y="21203"/>
            <a:ext cx="1246733" cy="755876"/>
            <a:chOff x="1074207" y="38743"/>
            <a:chExt cx="1249883" cy="751832"/>
          </a:xfrm>
        </cdr:grpSpPr>
        <cdr:sp macro="" textlink="">
          <cdr:nvSpPr>
            <cdr:cNvPr id="17424" name="Rectangle 1040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1074207" y="38743"/>
              <a:ext cx="1249883" cy="34226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wrap="square" lIns="27432" tIns="18288" rIns="0" bIns="0" anchor="t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同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70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％ﾗｲﾝ</a:t>
              </a:r>
            </a:p>
          </cdr:txBody>
        </cdr:sp>
        <cdr:sp macro="" textlink="">
          <cdr:nvSpPr>
            <cdr:cNvPr id="17546" name="Line 1058"/>
            <cdr:cNvSpPr>
              <a:spLocks xmlns:a="http://schemas.openxmlformats.org/drawingml/2006/main" noChangeShapeType="1"/>
            </cdr:cNvSpPr>
          </cdr:nvSpPr>
          <cdr:spPr bwMode="auto">
            <a:xfrm xmlns:a="http://schemas.openxmlformats.org/drawingml/2006/main" flipH="1">
              <a:off x="1143000" y="200187"/>
              <a:ext cx="4558" cy="590388"/>
            </a:xfrm>
            <a:prstGeom xmlns:a="http://schemas.openxmlformats.org/drawingml/2006/main" prst="line">
              <a:avLst/>
            </a:prstGeom>
            <a:noFill xmlns:a="http://schemas.openxmlformats.org/drawingml/2006/main"/>
            <a:ln xmlns:a="http://schemas.openxmlformats.org/drawingml/2006/main" w="9525">
              <a:solidFill>
                <a:srgbClr val="000000"/>
              </a:solidFill>
              <a:round/>
              <a:headEnd/>
              <a:tailEnd type="triangle" w="med" len="med"/>
            </a:ln>
          </cdr:spPr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  <cdr:grpSp>
        <cdr:nvGrpSpPr>
          <cdr:cNvPr id="99" name="グループ化 98"/>
          <cdr:cNvGrpSpPr/>
        </cdr:nvGrpSpPr>
        <cdr:grpSpPr>
          <a:xfrm xmlns:a="http://schemas.openxmlformats.org/drawingml/2006/main">
            <a:off x="1406111" y="47223"/>
            <a:ext cx="1054619" cy="383718"/>
            <a:chOff x="1938565" y="46969"/>
            <a:chExt cx="791193" cy="381655"/>
          </a:xfrm>
        </cdr:grpSpPr>
        <cdr:sp macro="" textlink="">
          <cdr:nvSpPr>
            <cdr:cNvPr id="17447" name="Rectangle 1063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1938565" y="46969"/>
              <a:ext cx="791193" cy="38165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wrap="square" lIns="27432" tIns="18288" rIns="0" bIns="0" anchor="t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同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65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％ﾗｲﾝ</a:t>
              </a:r>
            </a:p>
          </cdr:txBody>
        </cdr:sp>
        <cdr:sp macro="" textlink="">
          <cdr:nvSpPr>
            <cdr:cNvPr id="17548" name="Line 1060"/>
            <cdr:cNvSpPr>
              <a:spLocks xmlns:a="http://schemas.openxmlformats.org/drawingml/2006/main" noChangeShapeType="1"/>
            </cdr:cNvSpPr>
          </cdr:nvSpPr>
          <cdr:spPr bwMode="auto">
            <a:xfrm xmlns:a="http://schemas.openxmlformats.org/drawingml/2006/main" flipH="1">
              <a:off x="2032278" y="217417"/>
              <a:ext cx="0" cy="177831"/>
            </a:xfrm>
            <a:prstGeom xmlns:a="http://schemas.openxmlformats.org/drawingml/2006/main" prst="line">
              <a:avLst/>
            </a:prstGeom>
            <a:noFill xmlns:a="http://schemas.openxmlformats.org/drawingml/2006/main"/>
            <a:ln xmlns:a="http://schemas.openxmlformats.org/drawingml/2006/main" w="9525">
              <a:solidFill>
                <a:srgbClr val="000000"/>
              </a:solidFill>
              <a:round/>
              <a:headEnd/>
              <a:tailEnd type="triangle" w="med" len="med"/>
            </a:ln>
          </cdr:spPr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  <cdr:grpSp>
        <cdr:nvGrpSpPr>
          <cdr:cNvPr id="100" name="グループ化 99"/>
          <cdr:cNvGrpSpPr/>
        </cdr:nvGrpSpPr>
        <cdr:grpSpPr>
          <a:xfrm xmlns:a="http://schemas.openxmlformats.org/drawingml/2006/main">
            <a:off x="2306991" y="47223"/>
            <a:ext cx="614765" cy="350157"/>
            <a:chOff x="2855768" y="46970"/>
            <a:chExt cx="616324" cy="348278"/>
          </a:xfrm>
        </cdr:grpSpPr>
        <cdr:sp macro="" textlink="">
          <cdr:nvSpPr>
            <cdr:cNvPr id="17446" name="Rectangle 1062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855768" y="46970"/>
              <a:ext cx="616324" cy="23437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wrap="square" lIns="27432" tIns="18288" rIns="0" bIns="0" anchor="t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同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60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％ﾗｲﾝ</a:t>
              </a:r>
            </a:p>
          </cdr:txBody>
        </cdr:sp>
        <cdr:sp macro="" textlink="">
          <cdr:nvSpPr>
            <cdr:cNvPr id="17549" name="Line 1061"/>
            <cdr:cNvSpPr>
              <a:spLocks xmlns:a="http://schemas.openxmlformats.org/drawingml/2006/main" noChangeShapeType="1"/>
            </cdr:cNvSpPr>
          </cdr:nvSpPr>
          <cdr:spPr bwMode="auto">
            <a:xfrm xmlns:a="http://schemas.openxmlformats.org/drawingml/2006/main" flipH="1">
              <a:off x="2944978" y="217417"/>
              <a:ext cx="0" cy="177831"/>
            </a:xfrm>
            <a:prstGeom xmlns:a="http://schemas.openxmlformats.org/drawingml/2006/main" prst="line">
              <a:avLst/>
            </a:prstGeom>
            <a:noFill xmlns:a="http://schemas.openxmlformats.org/drawingml/2006/main"/>
            <a:ln xmlns:a="http://schemas.openxmlformats.org/drawingml/2006/main" w="9525">
              <a:solidFill>
                <a:srgbClr val="000000"/>
              </a:solidFill>
              <a:round/>
              <a:headEnd/>
              <a:tailEnd type="triangle" w="med" len="med"/>
            </a:ln>
          </cdr:spPr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  <cdr:sp macro="" textlink="">
        <cdr:nvSpPr>
          <cdr:cNvPr id="176" name="Line 1056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2387893" y="345017"/>
            <a:ext cx="1121106" cy="2405628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prstDash val="dash"/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77" name="Line 1056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1532816" y="344766"/>
            <a:ext cx="1054188" cy="2410009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prstDash val="dash"/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78" name="Line 1056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791742" y="762836"/>
            <a:ext cx="854512" cy="1983633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prstDash val="dash"/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77" name="円/楕円 76"/>
          <cdr:cNvSpPr/>
        </cdr:nvSpPr>
        <cdr:spPr>
          <a:xfrm xmlns:a="http://schemas.openxmlformats.org/drawingml/2006/main">
            <a:off x="912087" y="2109989"/>
            <a:ext cx="579546" cy="341546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>
            <a:solidFill>
              <a:schemeClr val="accent3">
                <a:lumMod val="75000"/>
              </a:schemeClr>
            </a:solidFill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2" name="テキスト ボックス 1"/>
          <cdr:cNvSpPr txBox="1"/>
        </cdr:nvSpPr>
        <cdr:spPr>
          <a:xfrm xmlns:a="http://schemas.openxmlformats.org/drawingml/2006/main">
            <a:off x="854696" y="1533373"/>
            <a:ext cx="1263602" cy="45968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>
              <a:lnSpc>
                <a:spcPts val="1200"/>
              </a:lnSpc>
            </a:pPr>
            <a:r>
              <a:rPr lang="ja-JP" altLang="en-US" sz="1000" b="1">
                <a:solidFill>
                  <a:schemeClr val="accent3">
                    <a:lumMod val="75000"/>
                  </a:schemeClr>
                </a:solidFill>
              </a:rPr>
              <a:t>単独事業所の割合が多いグループ</a:t>
            </a:r>
          </a:p>
        </cdr:txBody>
      </cdr:sp>
      <cdr:sp macro="" textlink="">
        <cdr:nvSpPr>
          <cdr:cNvPr id="79" name="テキスト ボックス 1"/>
          <cdr:cNvSpPr txBox="1"/>
        </cdr:nvSpPr>
        <cdr:spPr>
          <a:xfrm xmlns:a="http://schemas.openxmlformats.org/drawingml/2006/main">
            <a:off x="2482905" y="414974"/>
            <a:ext cx="1032444" cy="45965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>
              <a:lnSpc>
                <a:spcPts val="1100"/>
              </a:lnSpc>
            </a:pPr>
            <a:r>
              <a:rPr lang="ja-JP" altLang="en-US" sz="1000" b="1">
                <a:solidFill>
                  <a:schemeClr val="accent3">
                    <a:lumMod val="75000"/>
                  </a:schemeClr>
                </a:solidFill>
              </a:rPr>
              <a:t>本社の割合が多いグループ</a:t>
            </a:r>
          </a:p>
        </cdr:txBody>
      </cdr:sp>
      <cdr:sp macro="" textlink="">
        <cdr:nvSpPr>
          <cdr:cNvPr id="85" name="テキスト ボックス 1"/>
          <cdr:cNvSpPr txBox="1"/>
        </cdr:nvSpPr>
        <cdr:spPr>
          <a:xfrm xmlns:a="http://schemas.openxmlformats.org/drawingml/2006/main">
            <a:off x="3154024" y="2405563"/>
            <a:ext cx="703067" cy="34314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>
              <a:lnSpc>
                <a:spcPts val="1200"/>
              </a:lnSpc>
            </a:pPr>
            <a:r>
              <a:rPr lang="ja-JP" altLang="en-US" sz="1000" b="1">
                <a:solidFill>
                  <a:schemeClr val="accent3">
                    <a:lumMod val="75000"/>
                  </a:schemeClr>
                </a:solidFill>
              </a:rPr>
              <a:t>中間的</a:t>
            </a:r>
            <a:endParaRPr lang="en-US" altLang="ja-JP" sz="1000" b="1">
              <a:solidFill>
                <a:schemeClr val="accent3">
                  <a:lumMod val="75000"/>
                </a:schemeClr>
              </a:solidFill>
            </a:endParaRPr>
          </a:p>
          <a:p xmlns:a="http://schemas.openxmlformats.org/drawingml/2006/main">
            <a:r>
              <a:rPr lang="ja-JP" altLang="en-US" sz="1000" b="1">
                <a:solidFill>
                  <a:schemeClr val="accent3">
                    <a:lumMod val="75000"/>
                  </a:schemeClr>
                </a:solidFill>
              </a:rPr>
              <a:t>グループ</a:t>
            </a:r>
          </a:p>
        </cdr:txBody>
      </cdr:sp>
      <cdr:sp macro="" textlink="">
        <cdr:nvSpPr>
          <cdr:cNvPr id="86" name="円/楕円 85"/>
          <cdr:cNvSpPr/>
        </cdr:nvSpPr>
        <cdr:spPr>
          <a:xfrm xmlns:a="http://schemas.openxmlformats.org/drawingml/2006/main">
            <a:off x="2220067" y="1927398"/>
            <a:ext cx="1098920" cy="555424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>
            <a:solidFill>
              <a:schemeClr val="accent3">
                <a:lumMod val="75000"/>
              </a:schemeClr>
            </a:solidFill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87" name="円/楕円 86"/>
          <cdr:cNvSpPr/>
        </cdr:nvSpPr>
        <cdr:spPr>
          <a:xfrm xmlns:a="http://schemas.openxmlformats.org/drawingml/2006/main" rot="18508743">
            <a:off x="1882733" y="408876"/>
            <a:ext cx="869885" cy="1728151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>
            <a:solidFill>
              <a:schemeClr val="accent3">
                <a:lumMod val="75000"/>
              </a:schemeClr>
            </a:solidFill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88" name="円/楕円 87"/>
          <cdr:cNvSpPr/>
        </cdr:nvSpPr>
        <cdr:spPr>
          <a:xfrm xmlns:a="http://schemas.openxmlformats.org/drawingml/2006/main">
            <a:off x="3762356" y="1784392"/>
            <a:ext cx="560553" cy="341546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>
            <a:solidFill>
              <a:schemeClr val="accent3">
                <a:lumMod val="75000"/>
              </a:schemeClr>
            </a:solidFill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</xdr:row>
      <xdr:rowOff>0</xdr:rowOff>
    </xdr:from>
    <xdr:ext cx="76200" cy="20955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3444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36</xdr:row>
      <xdr:rowOff>161925</xdr:rowOff>
    </xdr:from>
    <xdr:ext cx="5124450" cy="2895600"/>
    <xdr:graphicFrame macro="">
      <xdr:nvGraphicFramePr>
        <xdr:cNvPr id="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438150</xdr:colOff>
      <xdr:row>35</xdr:row>
      <xdr:rowOff>95250</xdr:rowOff>
    </xdr:from>
    <xdr:ext cx="5124450" cy="3619500"/>
    <xdr:graphicFrame macro="">
      <xdr:nvGraphicFramePr>
        <xdr:cNvPr id="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</xdr:row>
      <xdr:rowOff>0</xdr:rowOff>
    </xdr:from>
    <xdr:ext cx="76200" cy="20955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3444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12</xdr:col>
      <xdr:colOff>9525</xdr:colOff>
      <xdr:row>17</xdr:row>
      <xdr:rowOff>85725</xdr:rowOff>
    </xdr:from>
    <xdr:to>
      <xdr:col>20</xdr:col>
      <xdr:colOff>609600</xdr:colOff>
      <xdr:row>23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8239125" y="3000375"/>
          <a:ext cx="608647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注：市内総生産（支出側、名目）＝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とした構成。東京都は都全体。「財貨・サービスの移出入ほか」には在庫変動と統計上の不突合を含む。なお、横浜市は財貨・サービスの移出入がマイナスとなっている。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資料：各自治体「市民経済計算」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2015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年度、内閣府「県民経済計算」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</a:t>
          </a:r>
        </a:p>
      </xdr:txBody>
    </xdr:sp>
    <xdr:clientData/>
  </xdr:twoCellAnchor>
  <xdr:twoCellAnchor>
    <xdr:from>
      <xdr:col>12</xdr:col>
      <xdr:colOff>228605</xdr:colOff>
      <xdr:row>2</xdr:row>
      <xdr:rowOff>57150</xdr:rowOff>
    </xdr:from>
    <xdr:to>
      <xdr:col>19</xdr:col>
      <xdr:colOff>257174</xdr:colOff>
      <xdr:row>17</xdr:row>
      <xdr:rowOff>66675</xdr:rowOff>
    </xdr:to>
    <xdr:grpSp>
      <xdr:nvGrpSpPr>
        <xdr:cNvPr id="4" name="グループ化 3"/>
        <xdr:cNvGrpSpPr/>
      </xdr:nvGrpSpPr>
      <xdr:grpSpPr>
        <a:xfrm>
          <a:off x="12812188" y="395817"/>
          <a:ext cx="4843986" cy="2549525"/>
          <a:chOff x="12430130" y="8181975"/>
          <a:chExt cx="4829169" cy="3590925"/>
        </a:xfrm>
      </xdr:grpSpPr>
      <xdr:graphicFrame macro="">
        <xdr:nvGraphicFramePr>
          <xdr:cNvPr id="5" name="グラフ 4"/>
          <xdr:cNvGraphicFramePr/>
        </xdr:nvGraphicFramePr>
        <xdr:xfrm>
          <a:off x="12430130" y="8181975"/>
          <a:ext cx="4829169" cy="35909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テキスト ボックス 1"/>
          <xdr:cNvSpPr txBox="1"/>
        </xdr:nvSpPr>
        <xdr:spPr>
          <a:xfrm>
            <a:off x="15249525" y="8486775"/>
            <a:ext cx="361950" cy="2762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000">
                <a:latin typeface="+mn-ea"/>
                <a:ea typeface="+mn-ea"/>
              </a:rPr>
              <a:t>2.7</a:t>
            </a:r>
            <a:endParaRPr lang="ja-JP" altLang="en-US" sz="1000">
              <a:latin typeface="+mn-ea"/>
              <a:ea typeface="+mn-ea"/>
            </a:endParaRPr>
          </a:p>
        </xdr:txBody>
      </xdr:sp>
      <xdr:cxnSp macro="">
        <xdr:nvCxnSpPr>
          <xdr:cNvPr id="7" name="直線コネクタ 6"/>
          <xdr:cNvCxnSpPr/>
        </xdr:nvCxnSpPr>
        <xdr:spPr>
          <a:xfrm flipH="1">
            <a:off x="15325725" y="8667750"/>
            <a:ext cx="47625" cy="1524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0.04375</cdr:x>
      <cdr:y>0.00638</cdr:y>
    </cdr:from>
    <cdr:to>
      <cdr:x>0.14595</cdr:x>
      <cdr:y>0.08724</cdr:y>
    </cdr:to>
    <cdr:sp macro="" textlink="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276" y="22910"/>
          <a:ext cx="493541" cy="2903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0.05128</cdr:x>
      <cdr:y>0.06897</cdr:y>
    </cdr:from>
    <cdr:to>
      <cdr:x>0.90558</cdr:x>
      <cdr:y>0.13793</cdr:y>
    </cdr:to>
    <cdr:sp macro="" textlink="">
      <cdr:nvSpPr>
        <cdr:cNvPr id="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645" y="247650"/>
          <a:ext cx="4125567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lnSpc>
              <a:spcPts val="800"/>
            </a:lnSpc>
          </a:pPr>
          <a:r>
            <a:rPr lang="ja-JP" altLang="en-US"/>
            <a:t>　　       </a:t>
          </a:r>
          <a:r>
            <a:rPr lang="en-US" altLang="ja-JP" sz="1000">
              <a:latin typeface="+mn-ea"/>
              <a:ea typeface="+mn-ea"/>
            </a:rPr>
            <a:t>0</a:t>
          </a:r>
          <a:r>
            <a:rPr lang="ja-JP" altLang="en-US" sz="1000">
              <a:latin typeface="+mn-ea"/>
              <a:ea typeface="+mn-ea"/>
            </a:rPr>
            <a:t>　　</a:t>
          </a:r>
          <a:r>
            <a:rPr lang="ja-JP" altLang="en-US" sz="1000" baseline="0">
              <a:latin typeface="+mn-ea"/>
              <a:ea typeface="+mn-ea"/>
            </a:rPr>
            <a:t> </a:t>
          </a:r>
          <a:r>
            <a:rPr lang="en-US" altLang="ja-JP" sz="1000" baseline="0">
              <a:latin typeface="+mn-ea"/>
              <a:ea typeface="+mn-ea"/>
            </a:rPr>
            <a:t>         20             40             60             80            100</a:t>
          </a:r>
        </a:p>
        <a:p xmlns:a="http://schemas.openxmlformats.org/drawingml/2006/main">
          <a:r>
            <a:rPr lang="en-US" altLang="ja-JP" sz="1000">
              <a:latin typeface="+mn-ea"/>
              <a:ea typeface="+mn-ea"/>
            </a:rPr>
            <a:t>  </a:t>
          </a:r>
          <a:endParaRPr lang="ja-JP" altLang="en-US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0.87526</cdr:x>
      <cdr:y>0.02703</cdr:y>
    </cdr:from>
    <cdr:to>
      <cdr:x>0.98121</cdr:x>
      <cdr:y>0.10376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934974" y="76200"/>
          <a:ext cx="476330" cy="21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0.11042</cdr:x>
      <cdr:y>0.01042</cdr:y>
    </cdr:from>
    <cdr:to>
      <cdr:x>0.97083</cdr:x>
      <cdr:y>0.06944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4819" y="28575"/>
          <a:ext cx="39338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0.46154</cdr:x>
      <cdr:y>0.09019</cdr:y>
    </cdr:from>
    <cdr:to>
      <cdr:x>0.53649</cdr:x>
      <cdr:y>0.16711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228845" y="323850"/>
          <a:ext cx="3619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n-ea"/>
              <a:ea typeface="+mn-ea"/>
            </a:rPr>
            <a:t>1.8</a:t>
          </a:r>
          <a:endParaRPr lang="ja-JP" altLang="en-US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0.50099</cdr:x>
      <cdr:y>0.14324</cdr:y>
    </cdr:from>
    <cdr:to>
      <cdr:x>0.5069</cdr:x>
      <cdr:y>0.18833</cdr:y>
    </cdr:to>
    <cdr:cxnSp macro="">
      <cdr:nvCxnSpPr>
        <cdr:cNvPr id="8" name="直線コネクタ 7"/>
        <cdr:cNvCxnSpPr/>
      </cdr:nvCxnSpPr>
      <cdr:spPr>
        <a:xfrm xmlns:a="http://schemas.openxmlformats.org/drawingml/2006/main">
          <a:off x="2419345" y="514350"/>
          <a:ext cx="28575" cy="1619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13606</xdr:colOff>
      <xdr:row>4</xdr:row>
      <xdr:rowOff>123824</xdr:rowOff>
    </xdr:from>
    <xdr:to>
      <xdr:col>28</xdr:col>
      <xdr:colOff>449418</xdr:colOff>
      <xdr:row>24</xdr:row>
      <xdr:rowOff>51486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28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92024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1666875</xdr:colOff>
      <xdr:row>0</xdr:row>
      <xdr:rowOff>38100</xdr:rowOff>
    </xdr:from>
    <xdr:to>
      <xdr:col>5</xdr:col>
      <xdr:colOff>647700</xdr:colOff>
      <xdr:row>3</xdr:row>
      <xdr:rowOff>9526</xdr:rowOff>
    </xdr:to>
    <xdr:sp macro="" textlink="">
      <xdr:nvSpPr>
        <xdr:cNvPr id="4" name="テキスト ボックス 3"/>
        <xdr:cNvSpPr txBox="1"/>
      </xdr:nvSpPr>
      <xdr:spPr>
        <a:xfrm>
          <a:off x="1371600" y="38100"/>
          <a:ext cx="2705100" cy="4857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2005</a:t>
          </a:r>
          <a:r>
            <a:rPr kumimoji="1" lang="ja-JP" altLang="en-US" sz="1100"/>
            <a:t>年以前は、国民経済計算体系（</a:t>
          </a:r>
          <a:r>
            <a:rPr kumimoji="1" lang="en-US" altLang="ja-JP" sz="1100"/>
            <a:t>93</a:t>
          </a:r>
          <a:r>
            <a:rPr kumimoji="1" lang="ja-JP" altLang="en-US" sz="1100"/>
            <a:t>ＳＮＡ）に基づく数値、</a:t>
          </a:r>
          <a:r>
            <a:rPr kumimoji="1" lang="en-US" altLang="ja-JP" sz="1100"/>
            <a:t>2006</a:t>
          </a:r>
          <a:r>
            <a:rPr kumimoji="1" lang="ja-JP" altLang="en-US" sz="1100"/>
            <a:t>年以降は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国民経済計算体系（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ＳＮＡ）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に基づく数値に遡及変更</a:t>
          </a:r>
          <a:endParaRPr kumimoji="1" lang="ja-JP" altLang="en-US" sz="1100"/>
        </a:p>
      </xdr:txBody>
    </xdr:sp>
    <xdr:clientData/>
  </xdr:twoCellAnchor>
  <xdr:twoCellAnchor>
    <xdr:from>
      <xdr:col>19</xdr:col>
      <xdr:colOff>66675</xdr:colOff>
      <xdr:row>24</xdr:row>
      <xdr:rowOff>133351</xdr:rowOff>
    </xdr:from>
    <xdr:to>
      <xdr:col>28</xdr:col>
      <xdr:colOff>390525</xdr:colOff>
      <xdr:row>29</xdr:row>
      <xdr:rowOff>114301</xdr:rowOff>
    </xdr:to>
    <xdr:sp macro="" textlink="">
      <xdr:nvSpPr>
        <xdr:cNvPr id="5" name="テキスト ボックス 4"/>
        <xdr:cNvSpPr txBox="1"/>
      </xdr:nvSpPr>
      <xdr:spPr>
        <a:xfrm>
          <a:off x="13096875" y="4248151"/>
          <a:ext cx="649605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注：市内最終需要＝</a:t>
          </a:r>
          <a:r>
            <a:rPr kumimoji="1" lang="en-US" altLang="ja-JP" sz="1100"/>
            <a:t>100</a:t>
          </a:r>
          <a:r>
            <a:rPr kumimoji="1" lang="ja-JP" altLang="en-US" sz="1100"/>
            <a:t>とした構成。「財貨・サービスの移出入ほか」には在庫品増加と統計上の不突合を含む。</a:t>
          </a:r>
          <a:endParaRPr kumimoji="1" lang="en-US" altLang="ja-JP" sz="1100"/>
        </a:p>
        <a:p>
          <a:r>
            <a:rPr kumimoji="1" lang="ja-JP" altLang="en-US" sz="1100"/>
            <a:t>資料：大阪市「市民経済計算」</a:t>
          </a:r>
          <a:r>
            <a:rPr kumimoji="1" lang="en-US" altLang="ja-JP" sz="1100"/>
            <a:t>2015</a:t>
          </a:r>
          <a:r>
            <a:rPr kumimoji="1" lang="ja-JP" altLang="en-US" sz="1100"/>
            <a:t>年度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22</xdr:col>
      <xdr:colOff>550578</xdr:colOff>
      <xdr:row>6</xdr:row>
      <xdr:rowOff>90102</xdr:rowOff>
    </xdr:from>
    <xdr:to>
      <xdr:col>22</xdr:col>
      <xdr:colOff>589193</xdr:colOff>
      <xdr:row>7</xdr:row>
      <xdr:rowOff>0</xdr:rowOff>
    </xdr:to>
    <xdr:cxnSp macro="">
      <xdr:nvCxnSpPr>
        <xdr:cNvPr id="6" name="直線コネクタ 5"/>
        <xdr:cNvCxnSpPr/>
      </xdr:nvCxnSpPr>
      <xdr:spPr>
        <a:xfrm>
          <a:off x="15638178" y="1118802"/>
          <a:ext cx="38615" cy="81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118544</xdr:colOff>
      <xdr:row>19</xdr:row>
      <xdr:rowOff>45589</xdr:rowOff>
    </xdr:from>
    <xdr:to>
      <xdr:col>23</xdr:col>
      <xdr:colOff>149293</xdr:colOff>
      <xdr:row>19</xdr:row>
      <xdr:rowOff>96164</xdr:rowOff>
    </xdr:to>
    <xdr:cxnSp macro="">
      <xdr:nvCxnSpPr>
        <xdr:cNvPr id="7" name="直線コネクタ 6"/>
        <xdr:cNvCxnSpPr/>
      </xdr:nvCxnSpPr>
      <xdr:spPr>
        <a:xfrm flipH="1">
          <a:off x="15891944" y="3303139"/>
          <a:ext cx="30749" cy="50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0.89307</cdr:x>
      <cdr:y>0.01272</cdr:y>
    </cdr:from>
    <cdr:to>
      <cdr:x>0.99732</cdr:x>
      <cdr:y>0.07457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465966" y="43433"/>
          <a:ext cx="521324" cy="211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0.02929</cdr:x>
      <cdr:y>0.02899</cdr:y>
    </cdr:from>
    <cdr:to>
      <cdr:x>0.1567</cdr:x>
      <cdr:y>0.09717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58207" y="90929"/>
          <a:ext cx="688274" cy="21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年度</a:t>
          </a:r>
        </a:p>
      </cdr:txBody>
    </cdr:sp>
  </cdr:relSizeAnchor>
  <cdr:relSizeAnchor xmlns:cdr="http://schemas.openxmlformats.org/drawingml/2006/chartDrawing">
    <cdr:from>
      <cdr:x>0.61869</cdr:x>
      <cdr:y>0.09978</cdr:y>
    </cdr:from>
    <cdr:to>
      <cdr:x>0.62896</cdr:x>
      <cdr:y>0.11869</cdr:y>
    </cdr:to>
    <cdr:cxnSp macro="">
      <cdr:nvCxnSpPr>
        <cdr:cNvPr id="4" name="直線コネクタ 3"/>
        <cdr:cNvCxnSpPr/>
      </cdr:nvCxnSpPr>
      <cdr:spPr>
        <a:xfrm xmlns:a="http://schemas.openxmlformats.org/drawingml/2006/main" flipH="1">
          <a:off x="3101326" y="339554"/>
          <a:ext cx="51486" cy="6435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0.64713</cdr:x>
      <cdr:y>0.74439</cdr:y>
    </cdr:from>
    <cdr:to>
      <cdr:x>0.65304</cdr:x>
      <cdr:y>0.75933</cdr:y>
    </cdr:to>
    <cdr:cxnSp macro="">
      <cdr:nvCxnSpPr>
        <cdr:cNvPr id="9" name="直線コネクタ 8"/>
        <cdr:cNvCxnSpPr/>
      </cdr:nvCxnSpPr>
      <cdr:spPr>
        <a:xfrm xmlns:a="http://schemas.openxmlformats.org/drawingml/2006/main" flipH="1">
          <a:off x="3376989" y="2542592"/>
          <a:ext cx="30833" cy="510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638176</xdr:colOff>
      <xdr:row>3</xdr:row>
      <xdr:rowOff>133350</xdr:rowOff>
    </xdr:from>
    <xdr:to>
      <xdr:col>16</xdr:col>
      <xdr:colOff>266701</xdr:colOff>
      <xdr:row>24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oneCellAnchor>
    <xdr:from>
      <xdr:col>17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16586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10</xdr:col>
      <xdr:colOff>628650</xdr:colOff>
      <xdr:row>25</xdr:row>
      <xdr:rowOff>28575</xdr:rowOff>
    </xdr:from>
    <xdr:to>
      <xdr:col>15</xdr:col>
      <xdr:colOff>219075</xdr:colOff>
      <xdr:row>28</xdr:row>
      <xdr:rowOff>114300</xdr:rowOff>
    </xdr:to>
    <xdr:sp macro="" textlink="">
      <xdr:nvSpPr>
        <xdr:cNvPr id="4" name="テキスト ボックス 3"/>
        <xdr:cNvSpPr txBox="1"/>
      </xdr:nvSpPr>
      <xdr:spPr>
        <a:xfrm>
          <a:off x="7486650" y="4314825"/>
          <a:ext cx="301942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資料：大阪市「大阪市統計書」、「推計人口」</a:t>
          </a:r>
        </a:p>
      </xdr:txBody>
    </xdr: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0.82646</cdr:x>
      <cdr:y>0.91848</cdr:y>
    </cdr:from>
    <cdr:to>
      <cdr:x>0.97737</cdr:x>
      <cdr:y>1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5807" y="3219450"/>
          <a:ext cx="698567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  <cdr:relSizeAnchor xmlns:cdr="http://schemas.openxmlformats.org/drawingml/2006/chartDrawing">
    <cdr:from>
      <cdr:x>0.2278</cdr:x>
      <cdr:y>0.32185</cdr:y>
    </cdr:from>
    <cdr:to>
      <cdr:x>0.3638</cdr:x>
      <cdr:y>0.41712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1153" y="1123709"/>
          <a:ext cx="627546" cy="3326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strike="noStrike">
              <a:solidFill>
                <a:schemeClr val="accent3">
                  <a:lumMod val="75000"/>
                </a:schemeClr>
              </a:solidFill>
              <a:latin typeface="ＭＳ Ｐゴシック"/>
              <a:ea typeface="ＭＳ Ｐゴシック"/>
            </a:rPr>
            <a:t>総人口</a:t>
          </a:r>
        </a:p>
      </cdr:txBody>
    </cdr:sp>
  </cdr:relSizeAnchor>
  <cdr:relSizeAnchor xmlns:cdr="http://schemas.openxmlformats.org/drawingml/2006/chartDrawing">
    <cdr:from>
      <cdr:x>0.21831</cdr:x>
      <cdr:y>0.65931</cdr:y>
    </cdr:from>
    <cdr:to>
      <cdr:x>0.37063</cdr:x>
      <cdr:y>0.73835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7376" y="2301933"/>
          <a:ext cx="702861" cy="2759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strike="noStrike">
              <a:solidFill>
                <a:schemeClr val="accent3">
                  <a:lumMod val="75000"/>
                </a:schemeClr>
              </a:solidFill>
              <a:latin typeface="ＭＳ Ｐゴシック"/>
              <a:ea typeface="ＭＳ Ｐゴシック"/>
            </a:rPr>
            <a:t>世帯数</a:t>
          </a:r>
        </a:p>
      </cdr:txBody>
    </cdr:sp>
  </cdr:relSizeAnchor>
  <cdr:relSizeAnchor xmlns:cdr="http://schemas.openxmlformats.org/drawingml/2006/chartDrawing">
    <cdr:from>
      <cdr:x>0.04674</cdr:x>
      <cdr:y>0.09783</cdr:y>
    </cdr:from>
    <cdr:to>
      <cdr:x>0.32251</cdr:x>
      <cdr:y>0.21016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675" y="341564"/>
          <a:ext cx="1272523" cy="3921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（総人口：万人）</a:t>
          </a:r>
        </a:p>
      </cdr:txBody>
    </cdr:sp>
  </cdr:relSizeAnchor>
  <cdr:relSizeAnchor xmlns:cdr="http://schemas.openxmlformats.org/drawingml/2006/chartDrawing">
    <cdr:from>
      <cdr:x>0.2168</cdr:x>
      <cdr:y>0.48492</cdr:y>
    </cdr:from>
    <cdr:to>
      <cdr:x>0.40935</cdr:x>
      <cdr:y>0.5714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395" y="1693052"/>
          <a:ext cx="888510" cy="301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男性人口</a:t>
          </a:r>
        </a:p>
      </cdr:txBody>
    </cdr:sp>
  </cdr:relSizeAnchor>
  <cdr:relSizeAnchor xmlns:cdr="http://schemas.openxmlformats.org/drawingml/2006/chartDrawing">
    <cdr:from>
      <cdr:x>0.27169</cdr:x>
      <cdr:y>0.26631</cdr:y>
    </cdr:from>
    <cdr:to>
      <cdr:x>0.4606</cdr:x>
      <cdr:y>0.3588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3678" y="929796"/>
          <a:ext cx="871710" cy="32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女性人口</a:t>
          </a:r>
        </a:p>
      </cdr:txBody>
    </cdr:sp>
  </cdr:relSizeAnchor>
  <cdr:relSizeAnchor xmlns:cdr="http://schemas.openxmlformats.org/drawingml/2006/chartDrawing">
    <cdr:from>
      <cdr:x>0.60082</cdr:x>
      <cdr:y>2.8529E-7</cdr:y>
    </cdr:from>
    <cdr:to>
      <cdr:x>0.89764</cdr:x>
      <cdr:y>0.17391</cdr:y>
    </cdr:to>
    <cdr:sp macro="" textlink="">
      <cdr:nvSpPr>
        <cdr:cNvPr id="1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1299" y="1"/>
          <a:ext cx="1374011" cy="609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/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（男女別人口：万人）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 xmlns:a="http://schemas.openxmlformats.org/drawingml/2006/main">
          <a:pPr algn="r" rtl="0"/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（世帯数：万世帯）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 xmlns:a="http://schemas.openxmlformats.org/drawingml/2006/main">
          <a:pPr algn="r" rtl="0"/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（女性比率：％）</a:t>
          </a:r>
          <a:endParaRPr lang="ja-JP" altLang="ja-JP" sz="10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0.81687</cdr:x>
      <cdr:y>0.22554</cdr:y>
    </cdr:from>
    <cdr:to>
      <cdr:x>0.8786</cdr:x>
      <cdr:y>0.24185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2E0A9DD6-A260-4743-9BD1-89839CA81158}"/>
            </a:ext>
          </a:extLst>
        </cdr:cNvPr>
        <cdr:cNvCxnSpPr/>
      </cdr:nvCxnSpPr>
      <cdr:spPr>
        <a:xfrm xmlns:a="http://schemas.openxmlformats.org/drawingml/2006/main" flipH="1">
          <a:off x="3781426" y="790575"/>
          <a:ext cx="285748" cy="57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0.82159</cdr:x>
      <cdr:y>0.29252</cdr:y>
    </cdr:from>
    <cdr:to>
      <cdr:x>0.88262</cdr:x>
      <cdr:y>0.31612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F6667E5A-0FED-49B8-A649-004CF2D957B3}"/>
            </a:ext>
          </a:extLst>
        </cdr:cNvPr>
        <cdr:cNvCxnSpPr/>
      </cdr:nvCxnSpPr>
      <cdr:spPr>
        <a:xfrm xmlns:a="http://schemas.openxmlformats.org/drawingml/2006/main" flipH="1">
          <a:off x="3803252" y="1025352"/>
          <a:ext cx="282517" cy="8272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0.78395</cdr:x>
      <cdr:y>0.40419</cdr:y>
    </cdr:from>
    <cdr:to>
      <cdr:x>0.81035</cdr:x>
      <cdr:y>0.44837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id="{22E3E418-B45C-4D0B-95FF-D8D1913DF9E7}"/>
            </a:ext>
          </a:extLst>
        </cdr:cNvPr>
        <cdr:cNvCxnSpPr/>
      </cdr:nvCxnSpPr>
      <cdr:spPr>
        <a:xfrm xmlns:a="http://schemas.openxmlformats.org/drawingml/2006/main" flipV="1">
          <a:off x="3629024" y="1416768"/>
          <a:ext cx="122206" cy="15485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0.32821</cdr:x>
      <cdr:y>0.36444</cdr:y>
    </cdr:from>
    <cdr:to>
      <cdr:x>0.3786</cdr:x>
      <cdr:y>0.41576</cdr:y>
    </cdr:to>
    <cdr:cxnSp macro="">
      <cdr:nvCxnSpPr>
        <cdr:cNvPr id="20" name="直線コネクタ 19">
          <a:extLst xmlns:a="http://schemas.openxmlformats.org/drawingml/2006/main">
            <a:ext uri="{FF2B5EF4-FFF2-40B4-BE49-F238E27FC236}">
              <a16:creationId xmlns:a16="http://schemas.microsoft.com/office/drawing/2014/main" id="{CF98BE44-01B2-4E6C-B691-2D876B0A6185}"/>
            </a:ext>
          </a:extLst>
        </cdr:cNvPr>
        <cdr:cNvCxnSpPr/>
      </cdr:nvCxnSpPr>
      <cdr:spPr>
        <a:xfrm xmlns:a="http://schemas.openxmlformats.org/drawingml/2006/main" flipH="1" flipV="1">
          <a:off x="1514474" y="1272409"/>
          <a:ext cx="232527" cy="17917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0.39796</cdr:x>
      <cdr:y>0.30423</cdr:y>
    </cdr:from>
    <cdr:to>
      <cdr:x>0.44444</cdr:x>
      <cdr:y>0.34783</cdr:y>
    </cdr:to>
    <cdr:cxnSp macro="">
      <cdr:nvCxnSpPr>
        <cdr:cNvPr id="22" name="直線コネクタ 21">
          <a:extLst xmlns:a="http://schemas.openxmlformats.org/drawingml/2006/main">
            <a:ext uri="{FF2B5EF4-FFF2-40B4-BE49-F238E27FC236}">
              <a16:creationId xmlns:a16="http://schemas.microsoft.com/office/drawing/2014/main" id="{2BE5E377-370A-467B-B323-47C030F2C42C}"/>
            </a:ext>
          </a:extLst>
        </cdr:cNvPr>
        <cdr:cNvCxnSpPr/>
      </cdr:nvCxnSpPr>
      <cdr:spPr>
        <a:xfrm xmlns:a="http://schemas.openxmlformats.org/drawingml/2006/main" flipH="1" flipV="1">
          <a:off x="1836354" y="1062202"/>
          <a:ext cx="214458" cy="15221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3</xdr:row>
      <xdr:rowOff>257173</xdr:rowOff>
    </xdr:from>
    <xdr:to>
      <xdr:col>17</xdr:col>
      <xdr:colOff>676275</xdr:colOff>
      <xdr:row>27</xdr:row>
      <xdr:rowOff>28575</xdr:rowOff>
    </xdr:to>
    <xdr:grpSp>
      <xdr:nvGrpSpPr>
        <xdr:cNvPr id="2" name="グループ化 1"/>
        <xdr:cNvGrpSpPr/>
      </xdr:nvGrpSpPr>
      <xdr:grpSpPr>
        <a:xfrm>
          <a:off x="7297025" y="859328"/>
          <a:ext cx="6867526" cy="4106919"/>
          <a:chOff x="7294755" y="849582"/>
          <a:chExt cx="6855910" cy="4080883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7294755" y="849582"/>
          <a:ext cx="6855910" cy="40808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/>
          <xdr:cNvSpPr txBox="1"/>
        </xdr:nvSpPr>
        <xdr:spPr>
          <a:xfrm>
            <a:off x="12568354" y="1149970"/>
            <a:ext cx="1451981" cy="2601951"/>
          </a:xfrm>
          <a:prstGeom prst="rect">
            <a:avLst/>
          </a:prstGeom>
          <a:noFill/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21981</xdr:colOff>
      <xdr:row>28</xdr:row>
      <xdr:rowOff>168518</xdr:rowOff>
    </xdr:from>
    <xdr:to>
      <xdr:col>15</xdr:col>
      <xdr:colOff>337038</xdr:colOff>
      <xdr:row>32</xdr:row>
      <xdr:rowOff>73268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6194181" y="4969118"/>
          <a:ext cx="442985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107950" indent="-107950" algn="l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注：大阪市の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2016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年度、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17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年度は早期推計であり、参考値として掲載。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marL="185420" indent="-185420" algn="l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資料：内閣府「国民経済計算」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15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年度、大阪府「府民経済計算」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15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年度</a:t>
          </a:r>
          <a:r>
            <a:rPr lang="ja-JP" altLang="en-US" sz="1000" kern="100">
              <a:effectLst/>
              <a:latin typeface="Century"/>
              <a:ea typeface="ＭＳ ゴシック"/>
              <a:cs typeface="Times New Roman"/>
            </a:rPr>
            <a:t>、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大阪市「市民経済計算」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15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年度、大阪市「平成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29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年度　大阪市民経済計算（早期推計）」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69055</xdr:colOff>
      <xdr:row>6</xdr:row>
      <xdr:rowOff>66675</xdr:rowOff>
    </xdr:from>
    <xdr:to>
      <xdr:col>20</xdr:col>
      <xdr:colOff>9525</xdr:colOff>
      <xdr:row>28</xdr:row>
      <xdr:rowOff>102392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49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44018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12</xdr:col>
      <xdr:colOff>504825</xdr:colOff>
      <xdr:row>34</xdr:row>
      <xdr:rowOff>76200</xdr:rowOff>
    </xdr:from>
    <xdr:to>
      <xdr:col>20</xdr:col>
      <xdr:colOff>466725</xdr:colOff>
      <xdr:row>42</xdr:row>
      <xdr:rowOff>123265</xdr:rowOff>
    </xdr:to>
    <xdr:sp macro="" textlink="">
      <xdr:nvSpPr>
        <xdr:cNvPr id="4" name="テキスト ボックス 3"/>
        <xdr:cNvSpPr txBox="1"/>
      </xdr:nvSpPr>
      <xdr:spPr>
        <a:xfrm>
          <a:off x="8734425" y="5905500"/>
          <a:ext cx="5448300" cy="14186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注：死亡、転出は人口減少に作用するためマイナス表示としている。「社会動態</a:t>
          </a:r>
          <a:r>
            <a:rPr kumimoji="1" lang="en-US" altLang="ja-JP" sz="1100"/>
            <a:t>(</a:t>
          </a:r>
          <a:r>
            <a:rPr kumimoji="1" lang="ja-JP" altLang="en-US" sz="1100"/>
            <a:t>転入̶転出</a:t>
          </a:r>
          <a:r>
            <a:rPr kumimoji="1" lang="en-US" altLang="ja-JP" sz="1100"/>
            <a:t>)</a:t>
          </a:r>
          <a:r>
            <a:rPr kumimoji="1" lang="ja-JP" altLang="en-US" sz="1100"/>
            <a:t>」の値には「その他の増減」が含まれており、「転入」から「転出」を引いた値とは一致しない。。</a:t>
          </a:r>
        </a:p>
        <a:p>
          <a:r>
            <a:rPr kumimoji="1" lang="ja-JP" altLang="en-US" sz="1100"/>
            <a:t>資料：大阪市「大阪市統計書」、「推計人口」</a:t>
          </a:r>
        </a:p>
        <a:p>
          <a:endParaRPr kumimoji="1" lang="ja-JP" altLang="en-US" sz="1100"/>
        </a:p>
      </xdr:txBody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0.2559</cdr:x>
      <cdr:y>0</cdr:y>
    </cdr:from>
    <cdr:to>
      <cdr:x>0.97347</cdr:x>
      <cdr:y>0.97131</cdr:y>
    </cdr:to>
    <cdr:grpSp>
      <cdr:nvGrpSpPr>
        <cdr:cNvPr id="3" name="グループ化 2"/>
        <cdr:cNvGrpSpPr/>
      </cdr:nvGrpSpPr>
      <cdr:grpSpPr>
        <a:xfrm xmlns:a="http://schemas.openxmlformats.org/drawingml/2006/main">
          <a:off x="1283782" y="0"/>
          <a:ext cx="3599858" cy="3626540"/>
          <a:chOff x="1400923" y="0"/>
          <a:chExt cx="3928337" cy="3698384"/>
        </a:xfrm>
      </cdr:grpSpPr>
      <cdr:sp macro="" textlink="">
        <cdr:nvSpPr>
          <cdr:cNvPr id="2" name="テキスト ボックス 1"/>
          <cdr:cNvSpPr txBox="1"/>
        </cdr:nvSpPr>
        <cdr:spPr>
          <a:xfrm xmlns:a="http://schemas.openxmlformats.org/drawingml/2006/main">
            <a:off x="1400923" y="0"/>
            <a:ext cx="1411654" cy="81384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>
              <a:lnSpc>
                <a:spcPts val="1200"/>
              </a:lnSpc>
            </a:pPr>
            <a:r>
              <a:rPr lang="ja-JP" altLang="en-US" sz="1000"/>
              <a:t>（増減：千人）</a:t>
            </a:r>
            <a:endParaRPr lang="en-US" altLang="ja-JP" sz="1000"/>
          </a:p>
          <a:p xmlns:a="http://schemas.openxmlformats.org/drawingml/2006/main">
            <a:pPr>
              <a:lnSpc>
                <a:spcPts val="1200"/>
              </a:lnSpc>
            </a:pPr>
            <a:r>
              <a:rPr lang="ja-JP" altLang="en-US" sz="1000"/>
              <a:t>（出生・死亡：千人）</a:t>
            </a:r>
            <a:endParaRPr lang="en-US" altLang="ja-JP" sz="1000"/>
          </a:p>
          <a:p xmlns:a="http://schemas.openxmlformats.org/drawingml/2006/main">
            <a:pPr>
              <a:lnSpc>
                <a:spcPts val="1200"/>
              </a:lnSpc>
            </a:pPr>
            <a:r>
              <a:rPr lang="ja-JP" altLang="en-US" sz="1000"/>
              <a:t>（転出入：万人）</a:t>
            </a:r>
          </a:p>
        </cdr:txBody>
      </cdr:sp>
      <cdr:sp macro="" textlink="">
        <cdr:nvSpPr>
          <cdr:cNvPr id="8" name="テキスト ボックス 1"/>
          <cdr:cNvSpPr txBox="1"/>
        </cdr:nvSpPr>
        <cdr:spPr>
          <a:xfrm xmlns:a="http://schemas.openxmlformats.org/drawingml/2006/main">
            <a:off x="4806884" y="3448376"/>
            <a:ext cx="522376" cy="20123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 sz="1000"/>
              <a:t>（年）</a:t>
            </a:r>
            <a:endParaRPr lang="en-US" altLang="ja-JP" sz="1000"/>
          </a:p>
        </cdr:txBody>
      </cdr:sp>
      <cdr:sp macro="" textlink="">
        <cdr:nvSpPr>
          <cdr:cNvPr id="10" name="テキスト ボックス 1"/>
          <cdr:cNvSpPr txBox="1"/>
        </cdr:nvSpPr>
        <cdr:spPr>
          <a:xfrm xmlns:a="http://schemas.openxmlformats.org/drawingml/2006/main">
            <a:off x="1557621" y="3441560"/>
            <a:ext cx="326663" cy="25682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altLang="ja-JP" sz="1000"/>
              <a:t>2005</a:t>
            </a:r>
          </a:p>
        </cdr:txBody>
      </cdr:sp>
    </cdr:grp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419100</xdr:colOff>
      <xdr:row>4</xdr:row>
      <xdr:rowOff>114300</xdr:rowOff>
    </xdr:from>
    <xdr:ext cx="6286500" cy="4057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AD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18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23444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590550</xdr:colOff>
      <xdr:row>34</xdr:row>
      <xdr:rowOff>57150</xdr:rowOff>
    </xdr:from>
    <xdr:to>
      <xdr:col>17</xdr:col>
      <xdr:colOff>647700</xdr:colOff>
      <xdr:row>40</xdr:row>
      <xdr:rowOff>142875</xdr:rowOff>
    </xdr:to>
    <xdr:sp macro="" textlink="">
      <xdr:nvSpPr>
        <xdr:cNvPr id="4" name="テキスト ボックス 3"/>
        <xdr:cNvSpPr txBox="1"/>
      </xdr:nvSpPr>
      <xdr:spPr>
        <a:xfrm>
          <a:off x="6076950" y="5886450"/>
          <a:ext cx="622935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注：</a:t>
          </a:r>
          <a:r>
            <a:rPr kumimoji="1" lang="en-US" altLang="ja-JP" sz="1100"/>
            <a:t>2018</a:t>
          </a:r>
          <a:r>
            <a:rPr kumimoji="1" lang="ja-JP" altLang="en-US" sz="1100"/>
            <a:t>年の推計値は</a:t>
          </a:r>
          <a:r>
            <a:rPr kumimoji="1" lang="en-US" altLang="ja-JP" sz="1100"/>
            <a:t>Ⅰ</a:t>
          </a:r>
          <a:r>
            <a:rPr kumimoji="1" lang="ja-JP" altLang="en-US" sz="1100"/>
            <a:t>～</a:t>
          </a:r>
          <a:r>
            <a:rPr kumimoji="1" lang="en-US" altLang="ja-JP" sz="1100"/>
            <a:t>Ⅲ</a:t>
          </a:r>
          <a:r>
            <a:rPr kumimoji="1" lang="ja-JP" altLang="en-US" sz="1100"/>
            <a:t>期の合計の</a:t>
          </a:r>
          <a:r>
            <a:rPr kumimoji="1" lang="en-US" altLang="ja-JP" sz="1100"/>
            <a:t>4/3</a:t>
          </a:r>
          <a:r>
            <a:rPr kumimoji="1" lang="ja-JP" altLang="en-US" sz="1100"/>
            <a:t>倍により算出。</a:t>
          </a:r>
          <a:endParaRPr kumimoji="1" lang="en-US" altLang="ja-JP" sz="1100"/>
        </a:p>
        <a:p>
          <a:r>
            <a:rPr kumimoji="1" lang="ja-JP" altLang="en-US" sz="1100"/>
            <a:t>資料：建設物価調査会「建設統計月報」（</a:t>
          </a:r>
          <a:r>
            <a:rPr kumimoji="1" lang="en-US" altLang="ja-JP" sz="1100"/>
            <a:t>12</a:t>
          </a:r>
          <a:r>
            <a:rPr kumimoji="1" lang="ja-JP" altLang="en-US" sz="1100"/>
            <a:t>年２月まで）、国土交通省「建築着工統計調査」（</a:t>
          </a:r>
          <a:r>
            <a:rPr kumimoji="1" lang="en-US" altLang="ja-JP" sz="1100"/>
            <a:t>12</a:t>
          </a:r>
          <a:r>
            <a:rPr kumimoji="1" lang="ja-JP" altLang="en-US" sz="1100"/>
            <a:t>年３月以降）</a:t>
          </a:r>
        </a:p>
      </xdr:txBody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0.02651</cdr:y>
    </cdr:from>
    <cdr:to>
      <cdr:x>0.30355</cdr:x>
      <cdr:y>0.12696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0" y="105493"/>
          <a:ext cx="1907484" cy="399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（年計：百万㎡）</a:t>
          </a:r>
        </a:p>
      </cdr:txBody>
    </cdr:sp>
  </cdr:relSizeAnchor>
  <cdr:relSizeAnchor xmlns:cdr="http://schemas.openxmlformats.org/drawingml/2006/chartDrawing">
    <cdr:from>
      <cdr:x>0.29391</cdr:x>
      <cdr:y>0.76057</cdr:y>
    </cdr:from>
    <cdr:to>
      <cdr:x>0.46158</cdr:x>
      <cdr:y>0.84833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47644" y="3086118"/>
          <a:ext cx="1054058" cy="356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0.53022</cdr:x>
      <cdr:y>0.931</cdr:y>
    </cdr:from>
    <cdr:to>
      <cdr:x>0.53024</cdr:x>
      <cdr:y>0.931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677951" y="2895600"/>
          <a:ext cx="456024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年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0.53375</cdr:x>
      <cdr:y>0.85</cdr:y>
    </cdr:from>
    <cdr:to>
      <cdr:x>0.53375</cdr:x>
      <cdr:y>0.85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4697001" y="2647950"/>
          <a:ext cx="436974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期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0.30487</cdr:x>
      <cdr:y>0.26291</cdr:y>
    </cdr:from>
    <cdr:to>
      <cdr:x>0.46921</cdr:x>
      <cdr:y>0.62391</cdr:y>
    </cdr:to>
    <cdr:grpSp>
      <cdr:nvGrpSpPr>
        <cdr:cNvPr id="36" name="グループ化 35">
          <a:extLst xmlns:a="http://schemas.openxmlformats.org/drawingml/2006/main">
            <a:ext uri="{FF2B5EF4-FFF2-40B4-BE49-F238E27FC236}">
              <a16:creationId xmlns:a16="http://schemas.microsoft.com/office/drawing/2014/main" id="{F8EF05DD-7AD4-44BA-AFC8-4C9C892F7E0E}"/>
            </a:ext>
          </a:extLst>
        </cdr:cNvPr>
        <cdr:cNvGrpSpPr/>
      </cdr:nvGrpSpPr>
      <cdr:grpSpPr>
        <a:xfrm xmlns:a="http://schemas.openxmlformats.org/drawingml/2006/main">
          <a:off x="1916565" y="1066797"/>
          <a:ext cx="1033124" cy="1464811"/>
          <a:chOff x="1960773" y="1199359"/>
          <a:chExt cx="849200" cy="1281781"/>
        </a:xfrm>
      </cdr:grpSpPr>
      <cdr:sp macro="" textlink="">
        <cdr:nvSpPr>
          <cdr:cNvPr id="7" name="テキスト ボックス 6"/>
          <cdr:cNvSpPr txBox="1"/>
        </cdr:nvSpPr>
        <cdr:spPr>
          <a:xfrm xmlns:a="http://schemas.openxmlformats.org/drawingml/2006/main">
            <a:off x="1960773" y="2155622"/>
            <a:ext cx="849200" cy="3255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ja-JP" altLang="en-US" sz="1100"/>
              <a:t>推計値</a:t>
            </a:r>
          </a:p>
        </cdr:txBody>
      </cdr:sp>
      <cdr:cxnSp macro="">
        <cdr:nvCxnSpPr>
          <cdr:cNvPr id="8" name="直線コネクタ 7">
            <a:extLst xmlns:a="http://schemas.openxmlformats.org/drawingml/2006/main">
              <a:ext uri="{FF2B5EF4-FFF2-40B4-BE49-F238E27FC236}">
                <a16:creationId xmlns:a16="http://schemas.microsoft.com/office/drawing/2014/main" id="{3C7F6556-345D-4302-B8C1-16217B33DC02}"/>
              </a:ext>
            </a:extLst>
          </cdr:cNvPr>
          <cdr:cNvCxnSpPr/>
        </cdr:nvCxnSpPr>
        <cdr:spPr>
          <a:xfrm xmlns:a="http://schemas.openxmlformats.org/drawingml/2006/main" flipH="1">
            <a:off x="2217488" y="2024507"/>
            <a:ext cx="391464" cy="166697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直線コネクタ 8">
            <a:extLst xmlns:a="http://schemas.openxmlformats.org/drawingml/2006/main">
              <a:ext uri="{FF2B5EF4-FFF2-40B4-BE49-F238E27FC236}">
                <a16:creationId xmlns:a16="http://schemas.microsoft.com/office/drawing/2014/main" id="{B5AD69C9-8B2F-442D-9068-6D6ABE658F45}"/>
              </a:ext>
            </a:extLst>
          </cdr:cNvPr>
          <cdr:cNvCxnSpPr/>
        </cdr:nvCxnSpPr>
        <cdr:spPr>
          <a:xfrm xmlns:a="http://schemas.openxmlformats.org/drawingml/2006/main" flipH="1">
            <a:off x="2225317" y="1199359"/>
            <a:ext cx="414953" cy="975175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accent3">
                <a:lumMod val="75000"/>
              </a:schemeClr>
            </a:solidFill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0.45068</cdr:x>
      <cdr:y>0.11052</cdr:y>
    </cdr:from>
    <cdr:to>
      <cdr:x>0.45071</cdr:x>
      <cdr:y>0.69628</cdr:y>
    </cdr:to>
    <cdr:cxnSp macro="">
      <cdr:nvCxnSpPr>
        <cdr:cNvPr id="11" name="直線コネクタ 10">
          <a:extLst xmlns:a="http://schemas.openxmlformats.org/drawingml/2006/main">
            <a:ext uri="{FF2B5EF4-FFF2-40B4-BE49-F238E27FC236}">
              <a16:creationId xmlns:a16="http://schemas.microsoft.com/office/drawing/2014/main" id="{E7EA39B1-1ADE-4119-8DA0-0FC27C8EBBFA}"/>
            </a:ext>
          </a:extLst>
        </cdr:cNvPr>
        <cdr:cNvCxnSpPr/>
      </cdr:nvCxnSpPr>
      <cdr:spPr>
        <a:xfrm xmlns:a="http://schemas.openxmlformats.org/drawingml/2006/main" flipH="1" flipV="1">
          <a:off x="2833207" y="448471"/>
          <a:ext cx="189" cy="2376809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0.88636</cdr:x>
      <cdr:y>0.63615</cdr:y>
    </cdr:from>
    <cdr:to>
      <cdr:x>0.98636</cdr:x>
      <cdr:y>0.86014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5572125" y="2581275"/>
          <a:ext cx="628623" cy="908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100">
              <a:latin typeface="+mn-ea"/>
              <a:ea typeface="+mn-ea"/>
            </a:rPr>
            <a:t>(</a:t>
          </a:r>
          <a:r>
            <a:rPr lang="ja-JP" altLang="en-US" sz="1100">
              <a:latin typeface="+mn-ea"/>
              <a:ea typeface="+mn-ea"/>
            </a:rPr>
            <a:t>期　年</a:t>
          </a:r>
          <a:r>
            <a:rPr lang="en-US" altLang="ja-JP" sz="1100">
              <a:latin typeface="+mn-ea"/>
              <a:ea typeface="+mn-ea"/>
            </a:rPr>
            <a:t>)</a:t>
          </a:r>
          <a:endParaRPr lang="ja-JP" altLang="en-US" sz="11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0.59502</cdr:x>
      <cdr:y>0.004</cdr:y>
    </cdr:from>
    <cdr:to>
      <cdr:x>0.59577</cdr:x>
      <cdr:y>0.004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3717925" y="60325"/>
          <a:ext cx="1724437" cy="2892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（四半期：千㎡</a:t>
          </a:r>
          <a:r>
            <a:rPr kumimoji="1"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0.65683</cdr:x>
      <cdr:y>0.00225</cdr:y>
    </cdr:from>
    <cdr:to>
      <cdr:x>0.65781</cdr:x>
      <cdr:y>0.00225</cdr:y>
    </cdr:to>
    <cdr:sp macro="" textlink="">
      <cdr:nvSpPr>
        <cdr:cNvPr id="18" name="テキスト ボックス 1"/>
        <cdr:cNvSpPr txBox="1"/>
      </cdr:nvSpPr>
      <cdr:spPr>
        <a:xfrm xmlns:a="http://schemas.openxmlformats.org/drawingml/2006/main">
          <a:off x="4394200" y="60325"/>
          <a:ext cx="1862327" cy="326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ja-JP" altLang="en-US" sz="1100"/>
            <a:t>（四半期：千㎡）</a:t>
          </a:r>
        </a:p>
      </cdr:txBody>
    </cdr:sp>
  </cdr:relSizeAnchor>
  <cdr:relSizeAnchor xmlns:cdr="http://schemas.openxmlformats.org/drawingml/2006/chartDrawing">
    <cdr:from>
      <cdr:x>0.07267</cdr:x>
      <cdr:y>0.71835</cdr:y>
    </cdr:from>
    <cdr:to>
      <cdr:x>0.12429</cdr:x>
      <cdr:y>0.80611</cdr:y>
    </cdr:to>
    <cdr:sp macro="" textlink="">
      <cdr:nvSpPr>
        <cdr:cNvPr id="17" name="テキスト ボックス 1"/>
        <cdr:cNvSpPr txBox="1"/>
      </cdr:nvSpPr>
      <cdr:spPr>
        <a:xfrm xmlns:a="http://schemas.openxmlformats.org/drawingml/2006/main">
          <a:off x="456647" y="2858606"/>
          <a:ext cx="324403" cy="3492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0.05955</cdr:x>
      <cdr:y>0.70188</cdr:y>
    </cdr:from>
    <cdr:to>
      <cdr:x>0.14545</cdr:x>
      <cdr:y>0.76995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374359" y="2847975"/>
          <a:ext cx="540041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1000">
              <a:latin typeface="+mj-ea"/>
              <a:ea typeface="+mj-ea"/>
            </a:rPr>
            <a:t>2004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0.83788</cdr:x>
      <cdr:y>0.03052</cdr:y>
    </cdr:from>
    <cdr:to>
      <cdr:x>0.99849</cdr:x>
      <cdr:y>0.09644</cdr:y>
    </cdr:to>
    <cdr:sp macro="" textlink="">
      <cdr:nvSpPr>
        <cdr:cNvPr id="20" name="テキスト ボックス 1"/>
        <cdr:cNvSpPr txBox="1"/>
      </cdr:nvSpPr>
      <cdr:spPr>
        <a:xfrm xmlns:a="http://schemas.openxmlformats.org/drawingml/2006/main">
          <a:off x="5267326" y="123824"/>
          <a:ext cx="1009650" cy="2675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（四半期：千㎡）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9525</xdr:rowOff>
    </xdr:from>
    <xdr:to>
      <xdr:col>16</xdr:col>
      <xdr:colOff>238125</xdr:colOff>
      <xdr:row>24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32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16586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687915</xdr:colOff>
      <xdr:row>25</xdr:row>
      <xdr:rowOff>0</xdr:rowOff>
    </xdr:from>
    <xdr:to>
      <xdr:col>15</xdr:col>
      <xdr:colOff>645582</xdr:colOff>
      <xdr:row>29</xdr:row>
      <xdr:rowOff>137583</xdr:rowOff>
    </xdr:to>
    <xdr:sp macro="" textlink="">
      <xdr:nvSpPr>
        <xdr:cNvPr id="4" name="テキスト ボックス 5"/>
        <xdr:cNvSpPr txBox="1"/>
      </xdr:nvSpPr>
      <xdr:spPr>
        <a:xfrm>
          <a:off x="6174315" y="4286250"/>
          <a:ext cx="4758267" cy="823383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marL="107950" indent="-107950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+mn-ea"/>
              <a:ea typeface="+mn-ea"/>
              <a:cs typeface="Times New Roman"/>
            </a:rPr>
            <a:t>注：：</a:t>
          </a:r>
          <a:r>
            <a:rPr lang="en-US" sz="1000" kern="100">
              <a:effectLst/>
              <a:latin typeface="+mn-ea"/>
              <a:ea typeface="+mn-ea"/>
              <a:cs typeface="Times New Roman"/>
            </a:rPr>
            <a:t>2008</a:t>
          </a:r>
          <a:r>
            <a:rPr lang="ja-JP" sz="1000" kern="100">
              <a:effectLst/>
              <a:latin typeface="+mn-ea"/>
              <a:ea typeface="+mn-ea"/>
              <a:cs typeface="Times New Roman"/>
            </a:rPr>
            <a:t>年４～６月期（Ⅱ期）における月平均値を</a:t>
          </a:r>
          <a:r>
            <a:rPr lang="en-US" sz="1000" kern="100">
              <a:effectLst/>
              <a:latin typeface="+mn-ea"/>
              <a:ea typeface="+mn-ea"/>
              <a:cs typeface="Times New Roman"/>
            </a:rPr>
            <a:t>100</a:t>
          </a:r>
          <a:r>
            <a:rPr lang="ja-JP" sz="1000" kern="100">
              <a:effectLst/>
              <a:latin typeface="+mn-ea"/>
              <a:ea typeface="+mn-ea"/>
              <a:cs typeface="Times New Roman"/>
            </a:rPr>
            <a:t>とする指数。</a:t>
          </a:r>
        </a:p>
        <a:p>
          <a:pPr marL="274320" indent="-274320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+mn-ea"/>
              <a:ea typeface="+mn-ea"/>
              <a:cs typeface="Times New Roman"/>
            </a:rPr>
            <a:t>資料：経済産業省「商業動態統計調査」、総務省「消費者物価指数」、</a:t>
          </a:r>
          <a:r>
            <a:rPr lang="ja-JP" altLang="en-US" sz="1000" kern="100">
              <a:effectLst/>
              <a:latin typeface="+mn-ea"/>
              <a:ea typeface="+mn-ea"/>
              <a:cs typeface="Times New Roman"/>
            </a:rPr>
            <a:t/>
          </a:r>
          <a:br>
            <a:rPr lang="ja-JP" altLang="en-US" sz="1000" kern="100">
              <a:effectLst/>
              <a:latin typeface="+mn-ea"/>
              <a:ea typeface="+mn-ea"/>
              <a:cs typeface="Times New Roman"/>
            </a:rPr>
          </a:br>
          <a:r>
            <a:rPr lang="ja-JP" sz="1000" kern="100">
              <a:effectLst/>
              <a:latin typeface="+mn-ea"/>
              <a:ea typeface="+mn-ea"/>
              <a:cs typeface="Times New Roman"/>
            </a:rPr>
            <a:t>「家計調査報告」（二人以上世帯）」、大阪市「推計人口（毎月</a:t>
          </a:r>
          <a:r>
            <a:rPr lang="en-US" sz="1000" kern="100">
              <a:effectLst/>
              <a:latin typeface="+mn-ea"/>
              <a:ea typeface="+mn-ea"/>
              <a:cs typeface="Times New Roman"/>
            </a:rPr>
            <a:t>1</a:t>
          </a:r>
          <a:r>
            <a:rPr lang="ja-JP" sz="1000" kern="100">
              <a:effectLst/>
              <a:latin typeface="+mn-ea"/>
              <a:ea typeface="+mn-ea"/>
              <a:cs typeface="Times New Roman"/>
            </a:rPr>
            <a:t>日現在）・人口異動」</a:t>
          </a:r>
        </a:p>
      </xdr:txBody>
    </xdr: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0.88723</cdr:x>
      <cdr:y>0.75495</cdr:y>
    </cdr:from>
    <cdr:to>
      <cdr:x>0.99106</cdr:x>
      <cdr:y>0.97217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570526" y="2665413"/>
          <a:ext cx="534873" cy="766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00"/>
            <a:t>(</a:t>
          </a:r>
          <a:r>
            <a:rPr lang="ja-JP" altLang="en-US" sz="1000"/>
            <a:t>期　年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</cdr:x>
      <cdr:y>0</cdr:y>
    </cdr:from>
    <cdr:to>
      <cdr:x>0.40092</cdr:x>
      <cdr:y>0.12545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0" y="0"/>
          <a:ext cx="2065336" cy="44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/>
            <a:t>（</a:t>
          </a:r>
          <a:r>
            <a:rPr lang="en-US" altLang="ja-JP" sz="900"/>
            <a:t>2008</a:t>
          </a:r>
          <a:r>
            <a:rPr lang="ja-JP" altLang="en-US" sz="900"/>
            <a:t>年</a:t>
          </a:r>
          <a:r>
            <a:rPr lang="en-US" altLang="ja-JP" sz="900"/>
            <a:t>Ⅱ</a:t>
          </a:r>
          <a:r>
            <a:rPr lang="ja-JP" altLang="en-US" sz="900"/>
            <a:t>期を</a:t>
          </a:r>
          <a:r>
            <a:rPr lang="en-US" altLang="ja-JP" sz="900"/>
            <a:t>100</a:t>
          </a:r>
          <a:r>
            <a:rPr lang="ja-JP" altLang="en-US" sz="900"/>
            <a:t>とする指数）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369916</xdr:colOff>
      <xdr:row>5</xdr:row>
      <xdr:rowOff>106853</xdr:rowOff>
    </xdr:from>
    <xdr:ext cx="6396990" cy="39109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334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16</xdr:col>
      <xdr:colOff>0</xdr:colOff>
      <xdr:row>2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097280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684067</xdr:colOff>
      <xdr:row>28</xdr:row>
      <xdr:rowOff>173181</xdr:rowOff>
    </xdr:from>
    <xdr:to>
      <xdr:col>15</xdr:col>
      <xdr:colOff>458931</xdr:colOff>
      <xdr:row>34</xdr:row>
      <xdr:rowOff>8659</xdr:rowOff>
    </xdr:to>
    <xdr:sp macro="" textlink="">
      <xdr:nvSpPr>
        <xdr:cNvPr id="4" name="テキスト ボックス 5"/>
        <xdr:cNvSpPr txBox="1"/>
      </xdr:nvSpPr>
      <xdr:spPr>
        <a:xfrm>
          <a:off x="6170467" y="4973781"/>
          <a:ext cx="4575464" cy="864178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marL="170180" indent="-162560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注：有効求人数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.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求職者数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.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求人倍率は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2008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4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～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6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月期（Ⅱ期）における月平均値を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100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とする指数。ただし、雇用保険受給者実人員は、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2011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4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～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6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月期（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Ⅱ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期）における月平均値を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100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とする指数。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marL="107950" indent="-107950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資料：厚生労働省「被保護者調査」、大阪労働局「労働市場月報」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0.63499</cdr:x>
      <cdr:y>0.74212</cdr:y>
    </cdr:from>
    <cdr:to>
      <cdr:x>0.7128</cdr:x>
      <cdr:y>0.9849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062021" y="2834556"/>
          <a:ext cx="497750" cy="927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00"/>
            <a:t>(</a:t>
          </a:r>
          <a:r>
            <a:rPr lang="ja-JP" altLang="en-US" sz="1000"/>
            <a:t>期　年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0.06152</cdr:x>
      <cdr:y>0.61728</cdr:y>
    </cdr:from>
    <cdr:to>
      <cdr:x>0.66677</cdr:x>
      <cdr:y>0.61763</cdr:y>
    </cdr:to>
    <cdr:cxnSp macro="">
      <cdr:nvCxnSpPr>
        <cdr:cNvPr id="9" name="直線コネクタ 8">
          <a:extLst xmlns:a="http://schemas.openxmlformats.org/drawingml/2006/main">
            <a:ext uri="{FF2B5EF4-FFF2-40B4-BE49-F238E27FC236}">
              <a16:creationId xmlns:a16="http://schemas.microsoft.com/office/drawing/2014/main" id="{40D2A14B-38D1-4C03-B993-14D73951EB9D}"/>
            </a:ext>
          </a:extLst>
        </cdr:cNvPr>
        <cdr:cNvCxnSpPr/>
      </cdr:nvCxnSpPr>
      <cdr:spPr>
        <a:xfrm xmlns:a="http://schemas.openxmlformats.org/drawingml/2006/main">
          <a:off x="393559" y="2414157"/>
          <a:ext cx="3871736" cy="1383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0.03693</cdr:x>
      <cdr:y>0.1208</cdr:y>
    </cdr:from>
    <cdr:to>
      <cdr:x>0.37939</cdr:x>
      <cdr:y>0.19143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6220" y="472440"/>
          <a:ext cx="21907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2006</a:t>
          </a: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Ⅱ</a:t>
          </a: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期を</a:t>
          </a:r>
          <a:r>
            <a:rPr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とする指数）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3</xdr:row>
      <xdr:rowOff>114300</xdr:rowOff>
    </xdr:from>
    <xdr:ext cx="5743575" cy="38290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414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16586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695324</xdr:colOff>
      <xdr:row>25</xdr:row>
      <xdr:rowOff>171449</xdr:rowOff>
    </xdr:from>
    <xdr:to>
      <xdr:col>16</xdr:col>
      <xdr:colOff>380999</xdr:colOff>
      <xdr:row>29</xdr:row>
      <xdr:rowOff>142874</xdr:rowOff>
    </xdr:to>
    <xdr:sp macro="" textlink="">
      <xdr:nvSpPr>
        <xdr:cNvPr id="4" name="テキスト ボックス 3"/>
        <xdr:cNvSpPr txBox="1"/>
      </xdr:nvSpPr>
      <xdr:spPr>
        <a:xfrm>
          <a:off x="6172199" y="4457699"/>
          <a:ext cx="5181600" cy="65722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marL="107950" indent="-107950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注：外国人入国者数と輸出額は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2010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～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6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月期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(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上期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)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における期間計値を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100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とする指数。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marL="127000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訪日客の消費は域外需要である輸出に該当する。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marL="107950" indent="-107950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資料：大阪税関「貿易統計」、法務省「出入国管理統計」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0.62948</cdr:x>
      <cdr:y>0.01715</cdr:y>
    </cdr:from>
    <cdr:to>
      <cdr:x>0.93265</cdr:x>
      <cdr:y>0.13393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53887" y="55728"/>
          <a:ext cx="1567116" cy="379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（純輸出額：</a:t>
          </a:r>
          <a:r>
            <a:rPr lang="en-US" altLang="ja-JP" sz="900"/>
            <a:t>10</a:t>
          </a:r>
          <a:r>
            <a:rPr lang="ja-JP" altLang="en-US" sz="900"/>
            <a:t>億円）</a:t>
          </a:r>
        </a:p>
      </cdr:txBody>
    </cdr:sp>
  </cdr:relSizeAnchor>
  <cdr:relSizeAnchor xmlns:cdr="http://schemas.openxmlformats.org/drawingml/2006/chartDrawing">
    <cdr:from>
      <cdr:x>0.82437</cdr:x>
      <cdr:y>0.75648</cdr:y>
    </cdr:from>
    <cdr:to>
      <cdr:x>0.92149</cdr:x>
      <cdr:y>1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4250241" y="2539423"/>
          <a:ext cx="500726" cy="817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(</a:t>
          </a:r>
          <a:r>
            <a:rPr lang="ja-JP" altLang="en-US" sz="900"/>
            <a:t>期　年</a:t>
          </a:r>
          <a:r>
            <a:rPr lang="en-US" altLang="ja-JP" sz="900"/>
            <a:t>)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0.00166</cdr:x>
      <cdr:y>0.02402</cdr:y>
    </cdr:from>
    <cdr:to>
      <cdr:x>0.21393</cdr:x>
      <cdr:y>0.1529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9525" y="91975"/>
          <a:ext cx="1219200" cy="493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/>
            <a:t>（</a:t>
          </a:r>
          <a:r>
            <a:rPr lang="en-US" altLang="ja-JP" sz="900"/>
            <a:t>2010</a:t>
          </a:r>
          <a:r>
            <a:rPr lang="ja-JP" altLang="en-US" sz="900"/>
            <a:t>年</a:t>
          </a:r>
          <a:r>
            <a:rPr lang="ja-JP" altLang="en-US" sz="900">
              <a:solidFill>
                <a:sysClr val="windowText" lastClr="000000"/>
              </a:solidFill>
            </a:rPr>
            <a:t>上</a:t>
          </a:r>
          <a:r>
            <a:rPr lang="ja-JP" altLang="en-US" sz="900"/>
            <a:t>期を</a:t>
          </a:r>
          <a:endParaRPr lang="en-US" altLang="ja-JP" sz="900"/>
        </a:p>
        <a:p xmlns:a="http://schemas.openxmlformats.org/drawingml/2006/main">
          <a:pPr algn="l"/>
          <a:r>
            <a:rPr lang="en-US" altLang="ja-JP" sz="900"/>
            <a:t>100</a:t>
          </a:r>
          <a:r>
            <a:rPr lang="ja-JP" altLang="en-US" sz="900"/>
            <a:t>とする指数）</a:t>
          </a:r>
        </a:p>
      </cdr:txBody>
    </cdr:sp>
  </cdr:relSizeAnchor>
  <cdr:relSizeAnchor xmlns:cdr="http://schemas.openxmlformats.org/drawingml/2006/chartDrawing">
    <cdr:from>
      <cdr:x>0.06342</cdr:x>
      <cdr:y>0.51855</cdr:y>
    </cdr:from>
    <cdr:to>
      <cdr:x>0.86029</cdr:x>
      <cdr:y>0.51966</cdr:y>
    </cdr:to>
    <cdr:cxnSp macro="">
      <cdr:nvCxnSpPr>
        <cdr:cNvPr id="12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6590D191-B60F-434A-8C56-46B7D1A04FD9}"/>
            </a:ext>
          </a:extLst>
        </cdr:cNvPr>
        <cdr:cNvCxnSpPr/>
      </cdr:nvCxnSpPr>
      <cdr:spPr>
        <a:xfrm xmlns:a="http://schemas.openxmlformats.org/drawingml/2006/main">
          <a:off x="364267" y="1713900"/>
          <a:ext cx="4576882" cy="366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0.06506</cdr:x>
      <cdr:y>0.75214</cdr:y>
    </cdr:from>
    <cdr:to>
      <cdr:x>0.86193</cdr:x>
      <cdr:y>0.75324</cdr:y>
    </cdr:to>
    <cdr:cxnSp macro="">
      <cdr:nvCxnSpPr>
        <cdr:cNvPr id="13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C95249B7-3C46-4BF4-8A3D-E9FBF4E1500E}"/>
            </a:ext>
          </a:extLst>
        </cdr:cNvPr>
        <cdr:cNvCxnSpPr/>
      </cdr:nvCxnSpPr>
      <cdr:spPr>
        <a:xfrm xmlns:a="http://schemas.openxmlformats.org/drawingml/2006/main">
          <a:off x="335169" y="2517983"/>
          <a:ext cx="4105398" cy="3682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0.67474</cdr:x>
      <cdr:y>0.91998</cdr:y>
    </cdr:from>
    <cdr:to>
      <cdr:x>0.78081</cdr:x>
      <cdr:y>0.96989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8151" y="4074703"/>
          <a:ext cx="667866" cy="221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（年度）</a:t>
          </a:r>
        </a:p>
      </cdr:txBody>
    </cdr:sp>
  </cdr:relSizeAnchor>
  <cdr:relSizeAnchor xmlns:cdr="http://schemas.openxmlformats.org/drawingml/2006/chartDrawing">
    <cdr:from>
      <cdr:x>0.00908</cdr:x>
      <cdr:y>0.02868</cdr:y>
    </cdr:from>
    <cdr:to>
      <cdr:x>0.23752</cdr:x>
      <cdr:y>0.07527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50" y="127017"/>
          <a:ext cx="1438276" cy="206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年度＝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とした指数</a:t>
          </a:r>
        </a:p>
      </cdr:txBody>
    </cdr:sp>
  </cdr:relSizeAnchor>
  <cdr:relSizeAnchor xmlns:cdr="http://schemas.openxmlformats.org/drawingml/2006/chartDrawing">
    <cdr:from>
      <cdr:x>0.68512</cdr:x>
      <cdr:y>0.51921</cdr:y>
    </cdr:from>
    <cdr:to>
      <cdr:x>0.74959</cdr:x>
      <cdr:y>0.62377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229" y="2106759"/>
          <a:ext cx="441614" cy="4242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chemeClr val="accent3">
                  <a:lumMod val="75000"/>
                </a:schemeClr>
              </a:solidFill>
              <a:latin typeface="ＭＳ Ｐゴシック"/>
              <a:ea typeface="ＭＳ Ｐゴシック"/>
            </a:rPr>
            <a:t>(99.0)</a:t>
          </a:r>
          <a:br>
            <a:rPr lang="en-US" altLang="ja-JP" sz="900" b="1" i="0" u="none" strike="noStrike" baseline="0">
              <a:solidFill>
                <a:schemeClr val="accent3">
                  <a:lumMod val="75000"/>
                </a:schemeClr>
              </a:solidFill>
              <a:latin typeface="ＭＳ Ｐゴシック"/>
              <a:ea typeface="ＭＳ Ｐゴシック"/>
            </a:rPr>
          </a:br>
          <a:r>
            <a:rPr lang="en-US" altLang="ja-JP" sz="900" b="1" i="0" u="none" strike="noStrike" baseline="0">
              <a:solidFill>
                <a:schemeClr val="accent3">
                  <a:lumMod val="75000"/>
                </a:schemeClr>
              </a:solidFill>
              <a:latin typeface="ＭＳ Ｐゴシック"/>
              <a:ea typeface="ＭＳ Ｐゴシック"/>
            </a:rPr>
            <a:t>(98.1)</a:t>
          </a:r>
          <a:endParaRPr lang="ja-JP" altLang="en-US" sz="900" b="1" i="0" u="none" strike="noStrike" baseline="0">
            <a:solidFill>
              <a:schemeClr val="accent3">
                <a:lumMod val="75000"/>
              </a:schemeClr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142874</xdr:colOff>
      <xdr:row>3</xdr:row>
      <xdr:rowOff>152400</xdr:rowOff>
    </xdr:from>
    <xdr:ext cx="5191125" cy="3171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334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16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09728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0</xdr:colOff>
      <xdr:row>21</xdr:row>
      <xdr:rowOff>0</xdr:rowOff>
    </xdr:from>
    <xdr:to>
      <xdr:col>15</xdr:col>
      <xdr:colOff>95249</xdr:colOff>
      <xdr:row>25</xdr:row>
      <xdr:rowOff>47625</xdr:rowOff>
    </xdr:to>
    <xdr:sp macro="" textlink="">
      <xdr:nvSpPr>
        <xdr:cNvPr id="4" name="テキスト ボックス 5"/>
        <xdr:cNvSpPr txBox="1"/>
      </xdr:nvSpPr>
      <xdr:spPr>
        <a:xfrm>
          <a:off x="5486400" y="3600450"/>
          <a:ext cx="4895849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marL="107950" indent="-107950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注：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2010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年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～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6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月（上期）における集計値を</a:t>
          </a:r>
          <a:r>
            <a:rPr lang="en-US" sz="1000" kern="100">
              <a:effectLst/>
              <a:latin typeface="Century"/>
              <a:ea typeface="ＭＳ ゴシック"/>
              <a:cs typeface="Times New Roman"/>
            </a:rPr>
            <a:t>100</a:t>
          </a: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とする指数。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  <a:p>
          <a:pPr marL="107950" indent="-107950" algn="just">
            <a:lnSpc>
              <a:spcPct val="100000"/>
            </a:lnSpc>
            <a:spcAft>
              <a:spcPts val="0"/>
            </a:spcAft>
          </a:pPr>
          <a:r>
            <a:rPr lang="ja-JP" sz="1000" kern="100">
              <a:effectLst/>
              <a:latin typeface="Century"/>
              <a:ea typeface="ＭＳ ゴシック"/>
              <a:cs typeface="Times New Roman"/>
            </a:rPr>
            <a:t>資料：大阪税関「貿易統計」、大阪市「中央卸売市場（本場･東部市場）の取扱高」（金額ベース）</a:t>
          </a:r>
          <a:endParaRPr lang="ja-JP" sz="10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0.49908</cdr:x>
      <cdr:y>0.16516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2590800" cy="523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/>
            <a:t>（</a:t>
          </a:r>
          <a:r>
            <a:rPr lang="en-US" altLang="ja-JP" sz="900">
              <a:solidFill>
                <a:sysClr val="windowText" lastClr="000000"/>
              </a:solidFill>
            </a:rPr>
            <a:t>2010</a:t>
          </a:r>
          <a:r>
            <a:rPr lang="ja-JP" altLang="en-US" sz="900">
              <a:solidFill>
                <a:sysClr val="windowText" lastClr="000000"/>
              </a:solidFill>
            </a:rPr>
            <a:t>年上期を</a:t>
          </a:r>
          <a:r>
            <a:rPr lang="en-US" altLang="ja-JP" sz="900"/>
            <a:t>100</a:t>
          </a:r>
          <a:r>
            <a:rPr lang="ja-JP" altLang="en-US" sz="900"/>
            <a:t>とする指数）</a:t>
          </a:r>
        </a:p>
      </cdr:txBody>
    </cdr:sp>
  </cdr:relSizeAnchor>
  <cdr:relSizeAnchor xmlns:cdr="http://schemas.openxmlformats.org/drawingml/2006/chartDrawing">
    <cdr:from>
      <cdr:x>0.89192</cdr:x>
      <cdr:y>0.77778</cdr:y>
    </cdr:from>
    <cdr:to>
      <cdr:x>0.98676</cdr:x>
      <cdr:y>0.98799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630046" y="2466976"/>
          <a:ext cx="492326" cy="666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(</a:t>
          </a:r>
          <a:r>
            <a:rPr lang="ja-JP" altLang="en-US" sz="900"/>
            <a:t>期　年</a:t>
          </a:r>
          <a:r>
            <a:rPr lang="en-US" altLang="ja-JP" sz="900"/>
            <a:t>)</a:t>
          </a:r>
          <a:endParaRPr lang="ja-JP" altLang="en-US" sz="900"/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3</xdr:row>
      <xdr:rowOff>114300</xdr:rowOff>
    </xdr:from>
    <xdr:ext cx="4829175" cy="4095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354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15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02870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523875</xdr:colOff>
      <xdr:row>28</xdr:row>
      <xdr:rowOff>28575</xdr:rowOff>
    </xdr:from>
    <xdr:to>
      <xdr:col>15</xdr:col>
      <xdr:colOff>123825</xdr:colOff>
      <xdr:row>31</xdr:row>
      <xdr:rowOff>66675</xdr:rowOff>
    </xdr:to>
    <xdr:sp macro="" textlink="">
      <xdr:nvSpPr>
        <xdr:cNvPr id="4" name="テキスト ボックス 3"/>
        <xdr:cNvSpPr txBox="1"/>
      </xdr:nvSpPr>
      <xdr:spPr>
        <a:xfrm>
          <a:off x="4638675" y="4829175"/>
          <a:ext cx="577215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注：オフィス稼働貸室面積は</a:t>
          </a:r>
          <a:r>
            <a:rPr kumimoji="1" lang="en-US" altLang="ja-JP" sz="1100"/>
            <a:t>2011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～</a:t>
          </a:r>
          <a:r>
            <a:rPr kumimoji="1" lang="en-US" altLang="ja-JP" sz="1100"/>
            <a:t>6</a:t>
          </a:r>
          <a:r>
            <a:rPr kumimoji="1" lang="ja-JP" altLang="en-US" sz="1100"/>
            <a:t>月期（</a:t>
          </a:r>
          <a:r>
            <a:rPr kumimoji="1" lang="en-US" altLang="ja-JP" sz="1100"/>
            <a:t>Ⅱ</a:t>
          </a:r>
          <a:r>
            <a:rPr kumimoji="1" lang="ja-JP" altLang="en-US" sz="1100"/>
            <a:t>期）の月平均値を</a:t>
          </a:r>
          <a:r>
            <a:rPr kumimoji="1" lang="en-US" altLang="ja-JP" sz="1100"/>
            <a:t>100</a:t>
          </a:r>
          <a:r>
            <a:rPr kumimoji="1" lang="ja-JP" altLang="en-US" sz="1100"/>
            <a:t>とする指数。</a:t>
          </a:r>
          <a:endParaRPr kumimoji="1" lang="en-US" altLang="ja-JP" sz="1100"/>
        </a:p>
        <a:p>
          <a:r>
            <a:rPr kumimoji="1" lang="ja-JP" altLang="en-US" sz="1100"/>
            <a:t>資料：三鬼商事㈱「地域別オフィスデータ」</a:t>
          </a:r>
          <a:r>
            <a:rPr kumimoji="1" lang="en-US" altLang="ja-JP" sz="1100"/>
            <a:t>『</a:t>
          </a:r>
          <a:r>
            <a:rPr kumimoji="1" lang="ja-JP" altLang="en-US" sz="1100"/>
            <a:t>大阪（ビジネス地区）</a:t>
          </a:r>
          <a:r>
            <a:rPr kumimoji="1" lang="en-US" altLang="ja-JP" sz="1100"/>
            <a:t>』</a:t>
          </a:r>
          <a:r>
            <a:rPr kumimoji="1" lang="ja-JP" altLang="en-US" sz="1100"/>
            <a:t>、観光庁「宿泊旅行統計調査」</a:t>
          </a:r>
        </a:p>
      </xdr:txBody>
    </xdr:sp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0.6864</cdr:x>
      <cdr:y>0.18724</cdr:y>
    </cdr:from>
    <cdr:to>
      <cdr:x>0.93689</cdr:x>
      <cdr:y>0.26509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4723" y="766877"/>
          <a:ext cx="1209660" cy="318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貸ビル空室率：％）</a:t>
          </a:r>
        </a:p>
      </cdr:txBody>
    </cdr:sp>
  </cdr:relSizeAnchor>
  <cdr:relSizeAnchor xmlns:cdr="http://schemas.openxmlformats.org/drawingml/2006/chartDrawing">
    <cdr:from>
      <cdr:x>0.94045</cdr:x>
      <cdr:y>0.19337</cdr:y>
    </cdr:from>
    <cdr:to>
      <cdr:x>1</cdr:x>
      <cdr:y>0.53591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1598" y="666751"/>
          <a:ext cx="287577" cy="1181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0.00394</cdr:x>
      <cdr:y>0.11406</cdr:y>
    </cdr:from>
    <cdr:to>
      <cdr:x>0.50098</cdr:x>
      <cdr:y>0.27428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0" y="467158"/>
          <a:ext cx="2400293" cy="656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オフィス稼動貸室面積：指数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ホテル客室稼働率：％）</a:t>
          </a:r>
        </a:p>
      </cdr:txBody>
    </cdr:sp>
  </cdr:relSizeAnchor>
  <cdr:relSizeAnchor xmlns:cdr="http://schemas.openxmlformats.org/drawingml/2006/chartDrawing">
    <cdr:from>
      <cdr:x>0.87468</cdr:x>
      <cdr:y>0.83311</cdr:y>
    </cdr:from>
    <cdr:to>
      <cdr:x>0.99308</cdr:x>
      <cdr:y>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223960" y="3142408"/>
          <a:ext cx="571774" cy="629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(</a:t>
          </a:r>
          <a:r>
            <a:rPr lang="ja-JP" altLang="en-US" sz="900"/>
            <a:t>期　年</a:t>
          </a:r>
          <a:r>
            <a:rPr lang="en-US" altLang="ja-JP" sz="900"/>
            <a:t>)</a:t>
          </a:r>
          <a:endParaRPr lang="ja-JP" altLang="en-US" sz="900"/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</xdr:colOff>
      <xdr:row>2</xdr:row>
      <xdr:rowOff>9525</xdr:rowOff>
    </xdr:from>
    <xdr:ext cx="5238750" cy="3171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2E5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16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09728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476250</xdr:colOff>
      <xdr:row>22</xdr:row>
      <xdr:rowOff>161925</xdr:rowOff>
    </xdr:from>
    <xdr:to>
      <xdr:col>15</xdr:col>
      <xdr:colOff>190500</xdr:colOff>
      <xdr:row>27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5276850" y="3933825"/>
          <a:ext cx="5200650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注：指数値は</a:t>
          </a:r>
          <a:r>
            <a:rPr kumimoji="1" lang="en-US" altLang="ja-JP" sz="1100"/>
            <a:t>2010</a:t>
          </a:r>
          <a:r>
            <a:rPr kumimoji="1" lang="ja-JP" altLang="en-US" sz="1100"/>
            <a:t>年の平均を</a:t>
          </a:r>
          <a:r>
            <a:rPr kumimoji="1" lang="en-US" altLang="ja-JP" sz="1100"/>
            <a:t>100</a:t>
          </a:r>
          <a:r>
            <a:rPr kumimoji="1" lang="ja-JP" altLang="en-US" sz="1100"/>
            <a:t>とした比率で、四半期平均値。「（季）」は季節調整後の系列。</a:t>
          </a:r>
          <a:endParaRPr kumimoji="1" lang="en-US" altLang="ja-JP" sz="1100"/>
        </a:p>
        <a:p>
          <a:r>
            <a:rPr kumimoji="1" lang="ja-JP" altLang="en-US" sz="1100"/>
            <a:t>資料：大阪府　「大阪府工業指数　生産・出荷・在庫の推移」</a:t>
          </a:r>
        </a:p>
      </xdr:txBody>
    </xdr:sp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0.40909</cdr:x>
      <cdr:y>0.12613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0" y="0"/>
          <a:ext cx="21431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(2010</a:t>
          </a:r>
          <a:r>
            <a:rPr lang="ja-JP" altLang="en-US" sz="1000"/>
            <a:t>年平均を</a:t>
          </a:r>
          <a:r>
            <a:rPr lang="en-US" altLang="ja-JP" sz="1000"/>
            <a:t>100</a:t>
          </a:r>
          <a:r>
            <a:rPr lang="ja-JP" altLang="en-US" sz="1000"/>
            <a:t>とする指数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0.86061</cdr:x>
      <cdr:y>0.81571</cdr:y>
    </cdr:from>
    <cdr:to>
      <cdr:x>0.97602</cdr:x>
      <cdr:y>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518479" y="2623770"/>
          <a:ext cx="605971" cy="592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00"/>
            <a:t>(</a:t>
          </a:r>
          <a:r>
            <a:rPr lang="ja-JP" altLang="en-US" sz="1000"/>
            <a:t>期　年</a:t>
          </a:r>
          <a:r>
            <a:rPr lang="en-US" altLang="ja-JP" sz="1000"/>
            <a:t>)</a:t>
          </a:r>
          <a:endParaRPr lang="ja-JP" altLang="en-US" sz="1000"/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5</xdr:row>
      <xdr:rowOff>28575</xdr:rowOff>
    </xdr:from>
    <xdr:to>
      <xdr:col>3</xdr:col>
      <xdr:colOff>285750</xdr:colOff>
      <xdr:row>12</xdr:row>
      <xdr:rowOff>133350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00000000-0008-0000-0F00-0000E0EC2A00}"/>
            </a:ext>
          </a:extLst>
        </xdr:cNvPr>
        <xdr:cNvSpPr>
          <a:spLocks/>
        </xdr:cNvSpPr>
      </xdr:nvSpPr>
      <xdr:spPr bwMode="auto">
        <a:xfrm>
          <a:off x="2038350" y="885825"/>
          <a:ext cx="304800" cy="1304925"/>
        </a:xfrm>
        <a:prstGeom prst="rightBrace">
          <a:avLst>
            <a:gd name="adj1" fmla="val -2147483648"/>
            <a:gd name="adj2" fmla="val 583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676275</xdr:colOff>
      <xdr:row>5</xdr:row>
      <xdr:rowOff>57150</xdr:rowOff>
    </xdr:from>
    <xdr:to>
      <xdr:col>4</xdr:col>
      <xdr:colOff>295275</xdr:colOff>
      <xdr:row>12</xdr:row>
      <xdr:rowOff>161925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F00-0000E1EC2A00}"/>
            </a:ext>
          </a:extLst>
        </xdr:cNvPr>
        <xdr:cNvSpPr>
          <a:spLocks/>
        </xdr:cNvSpPr>
      </xdr:nvSpPr>
      <xdr:spPr bwMode="auto">
        <a:xfrm>
          <a:off x="2733675" y="914400"/>
          <a:ext cx="304800" cy="1304925"/>
        </a:xfrm>
        <a:prstGeom prst="rightBrace">
          <a:avLst>
            <a:gd name="adj1" fmla="val -2147483648"/>
            <a:gd name="adj2" fmla="val 583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676275</xdr:colOff>
      <xdr:row>5</xdr:row>
      <xdr:rowOff>19050</xdr:rowOff>
    </xdr:from>
    <xdr:to>
      <xdr:col>5</xdr:col>
      <xdr:colOff>295275</xdr:colOff>
      <xdr:row>12</xdr:row>
      <xdr:rowOff>123825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F00-0000E2EC2A00}"/>
            </a:ext>
          </a:extLst>
        </xdr:cNvPr>
        <xdr:cNvSpPr>
          <a:spLocks/>
        </xdr:cNvSpPr>
      </xdr:nvSpPr>
      <xdr:spPr bwMode="auto">
        <a:xfrm>
          <a:off x="3419475" y="876300"/>
          <a:ext cx="304800" cy="1304925"/>
        </a:xfrm>
        <a:prstGeom prst="rightBrace">
          <a:avLst>
            <a:gd name="adj1" fmla="val -2147483648"/>
            <a:gd name="adj2" fmla="val 583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337576</xdr:colOff>
      <xdr:row>4</xdr:row>
      <xdr:rowOff>104775</xdr:rowOff>
    </xdr:from>
    <xdr:to>
      <xdr:col>37</xdr:col>
      <xdr:colOff>191489</xdr:colOff>
      <xdr:row>30</xdr:row>
      <xdr:rowOff>169986</xdr:rowOff>
    </xdr:to>
    <xdr:graphicFrame macro="">
      <xdr:nvGraphicFramePr>
        <xdr:cNvPr id="5" name="Chart 10">
          <a:extLst>
            <a:ext uri="{FF2B5EF4-FFF2-40B4-BE49-F238E27FC236}">
              <a16:creationId xmlns:a16="http://schemas.microsoft.com/office/drawing/2014/main" id="{00000000-0008-0000-0F00-0000E3EC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32</xdr:col>
      <xdr:colOff>0</xdr:colOff>
      <xdr:row>1</xdr:row>
      <xdr:rowOff>0</xdr:rowOff>
    </xdr:from>
    <xdr:ext cx="76200" cy="209550"/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19456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30</xdr:col>
      <xdr:colOff>44904</xdr:colOff>
      <xdr:row>29</xdr:row>
      <xdr:rowOff>74220</xdr:rowOff>
    </xdr:from>
    <xdr:to>
      <xdr:col>35</xdr:col>
      <xdr:colOff>593767</xdr:colOff>
      <xdr:row>32</xdr:row>
      <xdr:rowOff>43914</xdr:rowOff>
    </xdr:to>
    <xdr:sp macro="" textlink="">
      <xdr:nvSpPr>
        <xdr:cNvPr id="7" name="テキスト ボックス 6"/>
        <xdr:cNvSpPr txBox="1"/>
      </xdr:nvSpPr>
      <xdr:spPr>
        <a:xfrm>
          <a:off x="20618904" y="5046270"/>
          <a:ext cx="3977863" cy="484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資料</a:t>
          </a:r>
          <a:r>
            <a:rPr kumimoji="1" lang="en-US" altLang="ja-JP" sz="1100"/>
            <a:t>:</a:t>
          </a:r>
          <a:r>
            <a:rPr kumimoji="1" lang="ja-JP" altLang="en-US" sz="1100"/>
            <a:t>（株）東京商工リサーチ「全国企業倒産月報」</a:t>
          </a:r>
        </a:p>
      </xdr:txBody>
    </xdr:sp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0.68963</cdr:x>
      <cdr:y>0.59003</cdr:y>
    </cdr:from>
    <cdr:to>
      <cdr:x>1</cdr:x>
      <cdr:y>0.72116</cdr:y>
    </cdr:to>
    <cdr:sp macro="" textlink="">
      <cdr:nvSpPr>
        <cdr:cNvPr id="33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964" y="2769813"/>
          <a:ext cx="2037373" cy="615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(17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Ⅰ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Ⅲ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期計：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425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件）</a:t>
          </a:r>
          <a:endParaRPr lang="ja-JP" altLang="ja-JP" sz="1000">
            <a:effectLst/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0.59987</cdr:x>
      <cdr:y>0.53665</cdr:y>
    </cdr:from>
    <cdr:to>
      <cdr:x>0.77878</cdr:x>
      <cdr:y>0.62025</cdr:y>
    </cdr:to>
    <cdr:sp macro="" textlink="">
      <cdr:nvSpPr>
        <cdr:cNvPr id="82636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7723" y="2519210"/>
          <a:ext cx="1174425" cy="392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年計：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件）</a:t>
          </a:r>
        </a:p>
      </cdr:txBody>
    </cdr:sp>
  </cdr:relSizeAnchor>
  <cdr:relSizeAnchor xmlns:cdr="http://schemas.openxmlformats.org/drawingml/2006/chartDrawing">
    <cdr:from>
      <cdr:x>0.81985</cdr:x>
      <cdr:y>0.75209</cdr:y>
    </cdr:from>
    <cdr:to>
      <cdr:x>0.86649</cdr:x>
      <cdr:y>0.89566</cdr:y>
    </cdr:to>
    <cdr:sp macro="" textlink="">
      <cdr:nvSpPr>
        <cdr:cNvPr id="826370" name="Text Box 20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1772" y="3530581"/>
          <a:ext cx="306160" cy="6739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eaVert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期　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0.12847</cdr:x>
      <cdr:y>0.04855</cdr:y>
    </cdr:from>
    <cdr:to>
      <cdr:x>0.31605</cdr:x>
      <cdr:y>0.1394</cdr:y>
    </cdr:to>
    <cdr:sp macro="" textlink="">
      <cdr:nvSpPr>
        <cdr:cNvPr id="760839" name="Text Box 2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3320" y="227911"/>
          <a:ext cx="1231339" cy="426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629697</xdr:colOff>
      <xdr:row>3</xdr:row>
      <xdr:rowOff>133350</xdr:rowOff>
    </xdr:from>
    <xdr:to>
      <xdr:col>24</xdr:col>
      <xdr:colOff>323850</xdr:colOff>
      <xdr:row>32</xdr:row>
      <xdr:rowOff>12246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25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71450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14</xdr:col>
      <xdr:colOff>678656</xdr:colOff>
      <xdr:row>32</xdr:row>
      <xdr:rowOff>-1</xdr:rowOff>
    </xdr:from>
    <xdr:to>
      <xdr:col>24</xdr:col>
      <xdr:colOff>0</xdr:colOff>
      <xdr:row>40</xdr:row>
      <xdr:rowOff>48894</xdr:rowOff>
    </xdr:to>
    <xdr:sp macro="" textlink="">
      <xdr:nvSpPr>
        <xdr:cNvPr id="4" name="テキスト ボックス 73"/>
        <xdr:cNvSpPr txBox="1"/>
      </xdr:nvSpPr>
      <xdr:spPr>
        <a:xfrm>
          <a:off x="10279856" y="5486399"/>
          <a:ext cx="6179344" cy="142049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82880" indent="-204470" algn="just">
            <a:spcAft>
              <a:spcPts val="0"/>
            </a:spcAft>
          </a:pPr>
          <a:r>
            <a:rPr lang="ja-JP" sz="800" kern="100">
              <a:effectLst/>
              <a:ea typeface="ＭＳ 明朝"/>
              <a:cs typeface="Times New Roman"/>
            </a:rPr>
            <a:t>注：日経平均株価は各月末の終値を、米ドル為替レートは各月の平均値をそれぞれ平均した値。国内総生産は暦年、市内総生産は年度で、ともに名目値。</a:t>
          </a:r>
          <a:endParaRPr lang="ja-JP" sz="1000" kern="100">
            <a:effectLst/>
            <a:ea typeface="ＭＳ 明朝"/>
            <a:cs typeface="Times New Roman"/>
          </a:endParaRPr>
        </a:p>
        <a:p>
          <a:pPr marL="177800" indent="-1270" algn="just">
            <a:spcAft>
              <a:spcPts val="0"/>
            </a:spcAft>
          </a:pPr>
          <a:r>
            <a:rPr lang="ja-JP" sz="800" kern="100">
              <a:effectLst/>
              <a:ea typeface="ＭＳ 明朝"/>
              <a:cs typeface="Times New Roman"/>
            </a:rPr>
            <a:t>国内総生産について、</a:t>
          </a:r>
          <a:r>
            <a:rPr lang="en-US" sz="800" kern="100">
              <a:effectLst/>
              <a:ea typeface="ＭＳ 明朝"/>
              <a:cs typeface="Times New Roman"/>
            </a:rPr>
            <a:t>1994</a:t>
          </a:r>
          <a:r>
            <a:rPr lang="ja-JP" sz="800" kern="100">
              <a:effectLst/>
              <a:ea typeface="ＭＳ 明朝"/>
              <a:cs typeface="Times New Roman"/>
            </a:rPr>
            <a:t>～</a:t>
          </a:r>
          <a:r>
            <a:rPr lang="en-US" sz="800" kern="100">
              <a:effectLst/>
              <a:ea typeface="ＭＳ 明朝"/>
              <a:cs typeface="Times New Roman"/>
            </a:rPr>
            <a:t>2016</a:t>
          </a:r>
          <a:r>
            <a:rPr lang="ja-JP" sz="800" kern="100">
              <a:effectLst/>
              <a:ea typeface="ＭＳ 明朝"/>
              <a:cs typeface="Times New Roman"/>
            </a:rPr>
            <a:t>年は</a:t>
          </a:r>
          <a:r>
            <a:rPr lang="en-US" sz="800" kern="100">
              <a:effectLst/>
              <a:ea typeface="ＭＳ 明朝"/>
              <a:cs typeface="Times New Roman"/>
            </a:rPr>
            <a:t>2011</a:t>
          </a:r>
          <a:r>
            <a:rPr lang="ja-JP" sz="800" kern="100">
              <a:effectLst/>
              <a:ea typeface="ＭＳ 明朝"/>
              <a:cs typeface="Times New Roman"/>
            </a:rPr>
            <a:t>年基準による数値、</a:t>
          </a:r>
          <a:r>
            <a:rPr lang="en-US" sz="800" kern="100">
              <a:effectLst/>
              <a:ea typeface="ＭＳ 明朝"/>
              <a:cs typeface="Times New Roman"/>
            </a:rPr>
            <a:t>1993</a:t>
          </a:r>
          <a:r>
            <a:rPr lang="ja-JP" sz="800" kern="100">
              <a:effectLst/>
              <a:ea typeface="ＭＳ 明朝"/>
              <a:cs typeface="Times New Roman"/>
            </a:rPr>
            <a:t>年以前は</a:t>
          </a:r>
          <a:r>
            <a:rPr lang="en-US" sz="800" kern="100">
              <a:effectLst/>
              <a:ea typeface="ＭＳ 明朝"/>
              <a:cs typeface="Times New Roman"/>
            </a:rPr>
            <a:t>2005</a:t>
          </a:r>
          <a:r>
            <a:rPr lang="ja-JP" sz="800" kern="100">
              <a:effectLst/>
              <a:ea typeface="ＭＳ 明朝"/>
              <a:cs typeface="Times New Roman"/>
            </a:rPr>
            <a:t>年度基準で内閣府が公表している「簡易な方法による推計」の数値。市民経済計算は、</a:t>
          </a:r>
          <a:r>
            <a:rPr lang="en-US" sz="800" kern="100">
              <a:effectLst/>
              <a:ea typeface="ＭＳ 明朝"/>
              <a:cs typeface="Times New Roman"/>
            </a:rPr>
            <a:t>2001</a:t>
          </a:r>
          <a:r>
            <a:rPr lang="ja-JP" sz="800" kern="100">
              <a:effectLst/>
              <a:ea typeface="ＭＳ 明朝"/>
              <a:cs typeface="Times New Roman"/>
            </a:rPr>
            <a:t>～</a:t>
          </a:r>
          <a:r>
            <a:rPr lang="en-US" sz="800" kern="100">
              <a:effectLst/>
              <a:ea typeface="ＭＳ 明朝"/>
              <a:cs typeface="Times New Roman"/>
            </a:rPr>
            <a:t>2005</a:t>
          </a:r>
          <a:r>
            <a:rPr lang="ja-JP" sz="800" kern="100">
              <a:effectLst/>
              <a:ea typeface="ＭＳ 明朝"/>
              <a:cs typeface="Times New Roman"/>
            </a:rPr>
            <a:t>年度は</a:t>
          </a:r>
          <a:r>
            <a:rPr lang="en-US" sz="800" kern="100">
              <a:effectLst/>
              <a:ea typeface="ＭＳ 明朝"/>
              <a:cs typeface="Times New Roman"/>
            </a:rPr>
            <a:t>2005</a:t>
          </a:r>
          <a:r>
            <a:rPr lang="ja-JP" sz="800" kern="100">
              <a:effectLst/>
              <a:ea typeface="ＭＳ 明朝"/>
              <a:cs typeface="Times New Roman"/>
            </a:rPr>
            <a:t>年基準、</a:t>
          </a:r>
          <a:r>
            <a:rPr lang="en-US" sz="800" kern="100">
              <a:effectLst/>
              <a:ea typeface="ＭＳ 明朝"/>
              <a:cs typeface="Times New Roman"/>
            </a:rPr>
            <a:t>2006</a:t>
          </a:r>
          <a:r>
            <a:rPr lang="ja-JP" sz="800" kern="100">
              <a:effectLst/>
              <a:ea typeface="ＭＳ 明朝"/>
              <a:cs typeface="Times New Roman"/>
            </a:rPr>
            <a:t>～</a:t>
          </a:r>
          <a:r>
            <a:rPr lang="en-US" sz="800" kern="100">
              <a:effectLst/>
              <a:ea typeface="ＭＳ 明朝"/>
              <a:cs typeface="Times New Roman"/>
            </a:rPr>
            <a:t>2015</a:t>
          </a:r>
          <a:r>
            <a:rPr lang="ja-JP" sz="800" kern="100">
              <a:effectLst/>
              <a:ea typeface="ＭＳ 明朝"/>
              <a:cs typeface="Times New Roman"/>
            </a:rPr>
            <a:t>年度は</a:t>
          </a:r>
          <a:r>
            <a:rPr lang="en-US" sz="800" kern="100">
              <a:effectLst/>
              <a:ea typeface="ＭＳ 明朝"/>
              <a:cs typeface="Times New Roman"/>
            </a:rPr>
            <a:t>2011</a:t>
          </a:r>
          <a:r>
            <a:rPr lang="ja-JP" sz="800" kern="100">
              <a:effectLst/>
              <a:ea typeface="ＭＳ 明朝"/>
              <a:cs typeface="Times New Roman"/>
            </a:rPr>
            <a:t>年基準による。</a:t>
          </a:r>
          <a:endParaRPr lang="ja-JP" sz="1000" kern="100">
            <a:effectLst/>
            <a:ea typeface="ＭＳ 明朝"/>
            <a:cs typeface="Times New Roman"/>
          </a:endParaRPr>
        </a:p>
        <a:p>
          <a:pPr marL="304165" indent="-311785" algn="just">
            <a:spcAft>
              <a:spcPts val="0"/>
            </a:spcAft>
          </a:pPr>
          <a:r>
            <a:rPr lang="ja-JP" sz="800" kern="100">
              <a:effectLst/>
              <a:ea typeface="ＭＳ 明朝"/>
              <a:cs typeface="Times New Roman"/>
            </a:rPr>
            <a:t>資料：日経新聞社「日経平均プロフィル」、日本銀行「金融経済統計月報」、内閣府「国民経済計算」（国民経済計算年次推計）、大阪市「市民経済計算」</a:t>
          </a:r>
          <a:r>
            <a:rPr lang="en-US" sz="800" kern="100">
              <a:effectLst/>
              <a:ea typeface="ＭＳ 明朝"/>
              <a:cs typeface="Times New Roman"/>
            </a:rPr>
            <a:t>2015</a:t>
          </a:r>
          <a:r>
            <a:rPr lang="ja-JP" sz="800" kern="100">
              <a:effectLst/>
              <a:ea typeface="ＭＳ 明朝"/>
              <a:cs typeface="Times New Roman"/>
            </a:rPr>
            <a:t>年度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0.71373</cdr:x>
      <cdr:y>0.01576</cdr:y>
    </cdr:from>
    <cdr:to>
      <cdr:x>0.82051</cdr:x>
      <cdr:y>0.0747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592245" y="67107"/>
          <a:ext cx="687037" cy="250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0.76114</cdr:x>
      <cdr:y>0.81349</cdr:y>
    </cdr:from>
    <cdr:to>
      <cdr:x>0.93749</cdr:x>
      <cdr:y>0.87243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987106" y="3946196"/>
          <a:ext cx="1155472" cy="285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（年・年度）</a:t>
          </a:r>
        </a:p>
      </cdr:txBody>
    </cdr:sp>
  </cdr:relSizeAnchor>
  <cdr:relSizeAnchor xmlns:cdr="http://schemas.openxmlformats.org/drawingml/2006/chartDrawing">
    <cdr:from>
      <cdr:x>0.58806</cdr:x>
      <cdr:y>0.01119</cdr:y>
    </cdr:from>
    <cdr:to>
      <cdr:x>0.71559</cdr:x>
      <cdr:y>0.11186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5534025" y="47626"/>
          <a:ext cx="12001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0.645</cdr:x>
      <cdr:y>0.06007</cdr:y>
    </cdr:from>
    <cdr:to>
      <cdr:x>0.8648</cdr:x>
      <cdr:y>0.12534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226116" y="291373"/>
          <a:ext cx="1440212" cy="316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国内総生産（兆円）</a:t>
          </a:r>
        </a:p>
      </cdr:txBody>
    </cdr:sp>
  </cdr:relSizeAnchor>
  <cdr:relSizeAnchor xmlns:cdr="http://schemas.openxmlformats.org/drawingml/2006/chartDrawing">
    <cdr:from>
      <cdr:x>0.0054</cdr:x>
      <cdr:y>0.01144</cdr:y>
    </cdr:from>
    <cdr:to>
      <cdr:x>0.30076</cdr:x>
      <cdr:y>0.1166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5382" y="55495"/>
          <a:ext cx="1935246" cy="51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米ドル為替レート（円</a:t>
          </a:r>
          <a:r>
            <a:rPr lang="en-US" altLang="ja-JP" sz="1000"/>
            <a:t>/</a:t>
          </a:r>
          <a:r>
            <a:rPr lang="ja-JP" altLang="en-US" sz="1000"/>
            <a:t>ドル）</a:t>
          </a:r>
          <a:endParaRPr lang="en-US" altLang="ja-JP" sz="1000"/>
        </a:p>
        <a:p xmlns:a="http://schemas.openxmlformats.org/drawingml/2006/main">
          <a:r>
            <a:rPr lang="ja-JP" altLang="en-US" sz="1000"/>
            <a:t>日経平均株価</a:t>
          </a:r>
          <a:r>
            <a:rPr lang="en-US" altLang="ja-JP" sz="1000"/>
            <a:t>(</a:t>
          </a:r>
          <a:r>
            <a:rPr lang="ja-JP" altLang="en-US" sz="1000"/>
            <a:t>百円</a:t>
          </a:r>
          <a:r>
            <a:rPr lang="en-US" altLang="ja-JP" sz="1000"/>
            <a:t>)</a:t>
          </a:r>
        </a:p>
        <a:p xmlns:a="http://schemas.openxmlformats.org/drawingml/2006/main">
          <a:r>
            <a:rPr lang="ja-JP" altLang="en-US" sz="1000"/>
            <a:t>市内総生産</a:t>
          </a:r>
          <a:r>
            <a:rPr lang="en-US" altLang="ja-JP" sz="1000"/>
            <a:t>(</a:t>
          </a:r>
          <a:r>
            <a:rPr lang="ja-JP" altLang="en-US" sz="1000"/>
            <a:t>千億円</a:t>
          </a:r>
          <a:r>
            <a:rPr lang="en-US" altLang="ja-JP" sz="1000"/>
            <a:t>)</a:t>
          </a:r>
        </a:p>
        <a:p xmlns:a="http://schemas.openxmlformats.org/drawingml/2006/main">
          <a:endParaRPr lang="ja-JP" altLang="en-US" sz="1000"/>
        </a:p>
      </cdr:txBody>
    </cdr:sp>
  </cdr:relSizeAnchor>
  <cdr:relSizeAnchor xmlns:cdr="http://schemas.openxmlformats.org/drawingml/2006/chartDrawing">
    <cdr:from>
      <cdr:x>0.01355</cdr:x>
      <cdr:y>0.81104</cdr:y>
    </cdr:from>
    <cdr:to>
      <cdr:x>0.08585</cdr:x>
      <cdr:y>0.86648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04516" y="5053216"/>
          <a:ext cx="557616" cy="345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200"/>
            <a:t>1985</a:t>
          </a:r>
          <a:endParaRPr lang="ja-JP" altLang="en-US" sz="12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2839700" y="660689"/>
    <xdr:ext cx="6896100" cy="4016086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17</xdr:col>
      <xdr:colOff>260686</xdr:colOff>
      <xdr:row>26</xdr:row>
      <xdr:rowOff>150395</xdr:rowOff>
    </xdr:from>
    <xdr:to>
      <xdr:col>27</xdr:col>
      <xdr:colOff>641684</xdr:colOff>
      <xdr:row>38</xdr:row>
      <xdr:rowOff>130342</xdr:rowOff>
    </xdr:to>
    <xdr:sp macro="" textlink="">
      <xdr:nvSpPr>
        <xdr:cNvPr id="3" name="テキスト ボックス 5"/>
        <xdr:cNvSpPr txBox="1">
          <a:spLocks/>
        </xdr:cNvSpPr>
      </xdr:nvSpPr>
      <xdr:spPr>
        <a:xfrm>
          <a:off x="11919286" y="4608095"/>
          <a:ext cx="7238998" cy="2037347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07950" indent="-107950" algn="l">
            <a:lnSpc>
              <a:spcPct val="100000"/>
            </a:lnSpc>
            <a:spcAft>
              <a:spcPts val="0"/>
            </a:spcAft>
          </a:pPr>
          <a:r>
            <a:rPr lang="ja-JP" sz="900" kern="100">
              <a:effectLst/>
              <a:ea typeface="ＭＳ ゴシック"/>
              <a:cs typeface="Times New Roman"/>
            </a:rPr>
            <a:t>注：最新の数値は、人口（</a:t>
          </a:r>
          <a:r>
            <a:rPr lang="en-US" sz="900" kern="100">
              <a:effectLst/>
              <a:ea typeface="ＭＳ ゴシック"/>
              <a:cs typeface="Times New Roman"/>
            </a:rPr>
            <a:t>2018</a:t>
          </a:r>
          <a:r>
            <a:rPr lang="ja-JP" sz="900" kern="100">
              <a:effectLst/>
              <a:ea typeface="ＭＳ ゴシック"/>
              <a:cs typeface="Times New Roman"/>
            </a:rPr>
            <a:t>年）、事業所数、従業者数（</a:t>
          </a:r>
          <a:r>
            <a:rPr lang="en-US" sz="900" kern="100">
              <a:effectLst/>
              <a:ea typeface="ＭＳ ゴシック"/>
              <a:cs typeface="Times New Roman"/>
            </a:rPr>
            <a:t>2016</a:t>
          </a:r>
          <a:r>
            <a:rPr lang="ja-JP" sz="900" kern="100">
              <a:effectLst/>
              <a:ea typeface="ＭＳ ゴシック"/>
              <a:cs typeface="Times New Roman"/>
            </a:rPr>
            <a:t>年）、製造品出荷額等（</a:t>
          </a:r>
          <a:r>
            <a:rPr lang="en-US" sz="900" kern="100">
              <a:effectLst/>
              <a:ea typeface="ＭＳ ゴシック"/>
              <a:cs typeface="Times New Roman"/>
            </a:rPr>
            <a:t>2016</a:t>
          </a:r>
          <a:r>
            <a:rPr lang="ja-JP" sz="900" kern="100">
              <a:effectLst/>
              <a:ea typeface="ＭＳ ゴシック"/>
              <a:cs typeface="Times New Roman"/>
            </a:rPr>
            <a:t>年）、卸売業販売額（</a:t>
          </a:r>
          <a:r>
            <a:rPr lang="en-US" sz="900" kern="100">
              <a:effectLst/>
              <a:ea typeface="ＭＳ ゴシック"/>
              <a:cs typeface="Times New Roman"/>
            </a:rPr>
            <a:t>2015</a:t>
          </a:r>
          <a:r>
            <a:rPr lang="ja-JP" sz="900" kern="100">
              <a:effectLst/>
              <a:ea typeface="ＭＳ ゴシック"/>
              <a:cs typeface="Times New Roman"/>
            </a:rPr>
            <a:t>年）、輸出額、輸入額（大阪港、</a:t>
          </a:r>
          <a:r>
            <a:rPr lang="en-US" sz="900" kern="100">
              <a:effectLst/>
              <a:ea typeface="ＭＳ ゴシック"/>
              <a:cs typeface="Times New Roman"/>
            </a:rPr>
            <a:t>2017</a:t>
          </a:r>
          <a:r>
            <a:rPr lang="ja-JP" sz="900" kern="100">
              <a:effectLst/>
              <a:ea typeface="ＭＳ ゴシック"/>
              <a:cs typeface="Times New Roman"/>
            </a:rPr>
            <a:t>年）の数値。事業所数・従業者数は</a:t>
          </a:r>
          <a:r>
            <a:rPr lang="en-US" sz="900" kern="100">
              <a:effectLst/>
              <a:ea typeface="ＭＳ ゴシック"/>
              <a:cs typeface="Times New Roman"/>
            </a:rPr>
            <a:t>1981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86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91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96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2001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06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09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12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14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16</a:t>
          </a:r>
          <a:r>
            <a:rPr lang="ja-JP" sz="900" kern="100">
              <a:effectLst/>
              <a:ea typeface="ＭＳ ゴシック"/>
              <a:cs typeface="Times New Roman"/>
            </a:rPr>
            <a:t>年の数値で、民営事業所の値。事業所数は事業内容等不詳を含む値。卸売業販売額は</a:t>
          </a:r>
          <a:r>
            <a:rPr lang="en-US" sz="900" kern="100">
              <a:effectLst/>
              <a:ea typeface="ＭＳ ゴシック"/>
              <a:cs typeface="Times New Roman"/>
            </a:rPr>
            <a:t>1982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85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91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97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2002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04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07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11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13</a:t>
          </a:r>
          <a:r>
            <a:rPr lang="ja-JP" sz="900" kern="100">
              <a:effectLst/>
              <a:ea typeface="ＭＳ ゴシック"/>
              <a:cs typeface="Times New Roman"/>
            </a:rPr>
            <a:t>、</a:t>
          </a:r>
          <a:r>
            <a:rPr lang="en-US" sz="900" kern="100">
              <a:effectLst/>
              <a:ea typeface="ＭＳ ゴシック"/>
              <a:cs typeface="Times New Roman"/>
            </a:rPr>
            <a:t>15</a:t>
          </a:r>
          <a:r>
            <a:rPr lang="ja-JP" sz="900" kern="100">
              <a:effectLst/>
              <a:ea typeface="ＭＳ ゴシック"/>
              <a:cs typeface="Times New Roman"/>
            </a:rPr>
            <a:t>年の数値。製造品出荷額等は従業者数</a:t>
          </a:r>
          <a:r>
            <a:rPr lang="en-US" sz="900" kern="100">
              <a:effectLst/>
              <a:ea typeface="ＭＳ ゴシック"/>
              <a:cs typeface="Times New Roman"/>
            </a:rPr>
            <a:t>4</a:t>
          </a:r>
          <a:r>
            <a:rPr lang="ja-JP" sz="900" kern="100">
              <a:effectLst/>
              <a:ea typeface="ＭＳ ゴシック"/>
              <a:cs typeface="Times New Roman"/>
            </a:rPr>
            <a:t>人以上の事業所の数値、市内総生産の</a:t>
          </a:r>
          <a:r>
            <a:rPr lang="en-US" sz="900" kern="100">
              <a:effectLst/>
              <a:ea typeface="ＭＳ ゴシック"/>
              <a:cs typeface="Times New Roman"/>
            </a:rPr>
            <a:t>16</a:t>
          </a:r>
          <a:r>
            <a:rPr lang="ja-JP" sz="900" kern="100">
              <a:effectLst/>
              <a:ea typeface="ＭＳ ゴシック"/>
              <a:cs typeface="Times New Roman"/>
            </a:rPr>
            <a:t>年度の値は大阪市の早期推計と、内閣府「平成</a:t>
          </a:r>
          <a:r>
            <a:rPr lang="en-US" sz="900" kern="100">
              <a:effectLst/>
              <a:ea typeface="ＭＳ ゴシック"/>
              <a:cs typeface="Times New Roman"/>
            </a:rPr>
            <a:t>29</a:t>
          </a:r>
          <a:r>
            <a:rPr lang="ja-JP" sz="900" kern="100">
              <a:effectLst/>
              <a:ea typeface="ＭＳ ゴシック"/>
              <a:cs typeface="Times New Roman"/>
            </a:rPr>
            <a:t>年度国民経済計算年次推計」の</a:t>
          </a:r>
          <a:r>
            <a:rPr lang="en-US" sz="900" kern="100">
              <a:effectLst/>
              <a:ea typeface="ＭＳ ゴシック"/>
              <a:cs typeface="Times New Roman"/>
            </a:rPr>
            <a:t>16</a:t>
          </a:r>
          <a:r>
            <a:rPr lang="ja-JP" sz="900" kern="100">
              <a:effectLst/>
              <a:ea typeface="ＭＳ ゴシック"/>
              <a:cs typeface="Times New Roman"/>
            </a:rPr>
            <a:t>年度の値により算出。</a:t>
          </a:r>
          <a:endParaRPr lang="ja-JP" sz="900" kern="100">
            <a:effectLst/>
            <a:ea typeface="ＭＳ 明朝"/>
            <a:cs typeface="Times New Roman"/>
          </a:endParaRPr>
        </a:p>
        <a:p>
          <a:pPr marL="107950" indent="-107950" algn="l">
            <a:lnSpc>
              <a:spcPct val="100000"/>
            </a:lnSpc>
            <a:spcAft>
              <a:spcPts val="0"/>
            </a:spcAft>
          </a:pPr>
          <a:r>
            <a:rPr lang="ja-JP" sz="900" kern="100">
              <a:effectLst/>
              <a:ea typeface="ＭＳ ゴシック"/>
              <a:cs typeface="Times New Roman"/>
            </a:rPr>
            <a:t>資料：総務省「人口推計」、「事業所・企業統計調査」､「経済センサス－基礎調査」､「経済センサス－活動調査」、経済産業省「商業統計調査」､「工業統計調査」、「推計人口」、財務省・大阪税関「貿易統計」。大阪市「平成</a:t>
          </a:r>
          <a:r>
            <a:rPr lang="en-US" sz="900" kern="100">
              <a:effectLst/>
              <a:ea typeface="ＭＳ ゴシック"/>
              <a:cs typeface="Times New Roman"/>
            </a:rPr>
            <a:t>29</a:t>
          </a:r>
          <a:r>
            <a:rPr lang="ja-JP" sz="900" kern="100">
              <a:effectLst/>
              <a:ea typeface="ＭＳ ゴシック"/>
              <a:cs typeface="Times New Roman"/>
            </a:rPr>
            <a:t>年度　大阪市民経済計算（早期推計）」、内閣府「平成</a:t>
          </a:r>
          <a:r>
            <a:rPr lang="en-US" sz="900" kern="100">
              <a:effectLst/>
              <a:ea typeface="ＭＳ ゴシック"/>
              <a:cs typeface="Times New Roman"/>
            </a:rPr>
            <a:t>29</a:t>
          </a:r>
          <a:r>
            <a:rPr lang="ja-JP" sz="900" kern="100">
              <a:effectLst/>
              <a:ea typeface="ＭＳ ゴシック"/>
              <a:cs typeface="Times New Roman"/>
            </a:rPr>
            <a:t>年度国民経済計算年次推計」。</a:t>
          </a:r>
          <a:endParaRPr lang="ja-JP" sz="9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0.02224</cdr:x>
      <cdr:y>0.0173</cdr:y>
    </cdr:from>
    <cdr:to>
      <cdr:x>0.19071</cdr:x>
      <cdr:y>0.13907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755" y="52084"/>
          <a:ext cx="892086" cy="366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0.67183</cdr:x>
      <cdr:y>0.8454</cdr:y>
    </cdr:from>
    <cdr:to>
      <cdr:x>0.79333</cdr:x>
      <cdr:y>0.89477</cdr:y>
    </cdr:to>
    <cdr:sp macro="" textlink="">
      <cdr:nvSpPr>
        <cdr:cNvPr id="205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1002" y="3443504"/>
          <a:ext cx="861022" cy="201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horz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（年、年度）</a:t>
          </a:r>
        </a:p>
      </cdr:txBody>
    </cdr:sp>
  </cdr:relSizeAnchor>
  <cdr:relSizeAnchor xmlns:cdr="http://schemas.openxmlformats.org/drawingml/2006/chartDrawing">
    <cdr:from>
      <cdr:x>0.64088</cdr:x>
      <cdr:y>0.68456</cdr:y>
    </cdr:from>
    <cdr:to>
      <cdr:x>0.66429</cdr:x>
      <cdr:y>0.71427</cdr:y>
    </cdr:to>
    <cdr:cxnSp macro="">
      <cdr:nvCxnSpPr>
        <cdr:cNvPr id="3" name="直線コネクタ 2"/>
        <cdr:cNvCxnSpPr/>
      </cdr:nvCxnSpPr>
      <cdr:spPr>
        <a:xfrm xmlns:a="http://schemas.openxmlformats.org/drawingml/2006/main" flipH="1" flipV="1">
          <a:off x="4419600" y="2749261"/>
          <a:ext cx="161424" cy="11931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3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0.64103</cdr:x>
      <cdr:y>0.62065</cdr:y>
    </cdr:from>
    <cdr:to>
      <cdr:x>0.66793</cdr:x>
      <cdr:y>0.65311</cdr:y>
    </cdr:to>
    <cdr:cxnSp macro="">
      <cdr:nvCxnSpPr>
        <cdr:cNvPr id="5" name="直線コネクタ 4"/>
        <cdr:cNvCxnSpPr/>
      </cdr:nvCxnSpPr>
      <cdr:spPr>
        <a:xfrm xmlns:a="http://schemas.openxmlformats.org/drawingml/2006/main" flipV="1">
          <a:off x="4420603" y="2492587"/>
          <a:ext cx="185486" cy="13034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3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0.64612</cdr:x>
      <cdr:y>0.6581</cdr:y>
    </cdr:from>
    <cdr:to>
      <cdr:x>0.6672</cdr:x>
      <cdr:y>0.66809</cdr:y>
    </cdr:to>
    <cdr:cxnSp macro="">
      <cdr:nvCxnSpPr>
        <cdr:cNvPr id="7" name="直線コネクタ 6"/>
        <cdr:cNvCxnSpPr/>
      </cdr:nvCxnSpPr>
      <cdr:spPr>
        <a:xfrm xmlns:a="http://schemas.openxmlformats.org/drawingml/2006/main">
          <a:off x="4455695" y="2642982"/>
          <a:ext cx="145381" cy="4010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5264648" y="944734"/>
    <xdr:ext cx="5593339" cy="3419475"/>
    <xdr:graphicFrame macro="">
      <xdr:nvGraphicFramePr>
        <xdr:cNvPr id="2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20</xdr:col>
      <xdr:colOff>180975</xdr:colOff>
      <xdr:row>30</xdr:row>
      <xdr:rowOff>62332</xdr:rowOff>
    </xdr:from>
    <xdr:to>
      <xdr:col>27</xdr:col>
      <xdr:colOff>400050</xdr:colOff>
      <xdr:row>38</xdr:row>
      <xdr:rowOff>127836</xdr:rowOff>
    </xdr:to>
    <xdr:sp macro="" textlink="">
      <xdr:nvSpPr>
        <xdr:cNvPr id="3" name="テキスト ボックス 2"/>
        <xdr:cNvSpPr txBox="1"/>
      </xdr:nvSpPr>
      <xdr:spPr>
        <a:xfrm>
          <a:off x="13896975" y="5205832"/>
          <a:ext cx="5019675" cy="1437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注：全国は暦年ベース。構成比は関税や消費税を除く産業計（公務は除く）に対するもの。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基準年や業種分類の変更により、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2005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年度以前は遡及推計の対象外のため、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比較には注意を要する。「その他」は農林水産業、鉱業、電気・ガス・水道業。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資料：大阪市「市民経済計算」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年度、内閣府「国民経済計算」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0.81487</cdr:x>
      <cdr:y>0.93775</cdr:y>
    </cdr:from>
    <cdr:to>
      <cdr:x>0.89715</cdr:x>
      <cdr:y>0.99257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7823" y="3206615"/>
          <a:ext cx="460220" cy="1874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年）</a:t>
          </a:r>
        </a:p>
      </cdr:txBody>
    </cdr:sp>
  </cdr:relSizeAnchor>
  <cdr:relSizeAnchor xmlns:cdr="http://schemas.openxmlformats.org/drawingml/2006/chartDrawing">
    <cdr:from>
      <cdr:x>0.71689</cdr:x>
      <cdr:y>0.94077</cdr:y>
    </cdr:from>
    <cdr:to>
      <cdr:x>0.84639</cdr:x>
      <cdr:y>0.99032</cdr:y>
    </cdr:to>
    <cdr:sp macro="" textlink="">
      <cdr:nvSpPr>
        <cdr:cNvPr id="20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9798" y="3216928"/>
          <a:ext cx="724338" cy="1694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</cdr:txBody>
    </cdr:sp>
  </cdr:relSizeAnchor>
  <cdr:relSizeAnchor xmlns:cdr="http://schemas.openxmlformats.org/drawingml/2006/chartDrawing">
    <cdr:from>
      <cdr:x>0.02032</cdr:x>
      <cdr:y>0.5458</cdr:y>
    </cdr:from>
    <cdr:to>
      <cdr:x>0.21367</cdr:x>
      <cdr:y>0.68706</cdr:y>
    </cdr:to>
    <cdr:sp macro="" textlink="">
      <cdr:nvSpPr>
        <cdr:cNvPr id="27" name="テキスト ボックス 1"/>
        <cdr:cNvSpPr txBox="1"/>
      </cdr:nvSpPr>
      <cdr:spPr>
        <a:xfrm xmlns:a="http://schemas.openxmlformats.org/drawingml/2006/main">
          <a:off x="113684" y="1866338"/>
          <a:ext cx="1081472" cy="483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金融・保険業</a:t>
          </a:r>
        </a:p>
      </cdr:txBody>
    </cdr:sp>
  </cdr:relSizeAnchor>
  <cdr:relSizeAnchor xmlns:cdr="http://schemas.openxmlformats.org/drawingml/2006/chartDrawing">
    <cdr:from>
      <cdr:x>0.03474</cdr:x>
      <cdr:y>0.84572</cdr:y>
    </cdr:from>
    <cdr:to>
      <cdr:x>0.23557</cdr:x>
      <cdr:y>0.98699</cdr:y>
    </cdr:to>
    <cdr:sp macro="" textlink="">
      <cdr:nvSpPr>
        <cdr:cNvPr id="31" name="テキスト ボックス 1"/>
        <cdr:cNvSpPr txBox="1"/>
      </cdr:nvSpPr>
      <cdr:spPr>
        <a:xfrm xmlns:a="http://schemas.openxmlformats.org/drawingml/2006/main">
          <a:off x="164306" y="2708671"/>
          <a:ext cx="949722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その他</a:t>
          </a:r>
        </a:p>
      </cdr:txBody>
    </cdr:sp>
  </cdr:relSizeAnchor>
  <cdr:relSizeAnchor xmlns:cdr="http://schemas.openxmlformats.org/drawingml/2006/chartDrawing">
    <cdr:from>
      <cdr:x>0.86222</cdr:x>
      <cdr:y>0.61295</cdr:y>
    </cdr:from>
    <cdr:to>
      <cdr:x>1</cdr:x>
      <cdr:y>0.87631</cdr:y>
    </cdr:to>
    <cdr:sp macro="" textlink="">
      <cdr:nvSpPr>
        <cdr:cNvPr id="34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2688" y="2095955"/>
          <a:ext cx="770651" cy="900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+mn-ea"/>
            </a:rPr>
            <a:t>情報通信業 </a:t>
          </a:r>
          <a:br>
            <a:rPr lang="ja-JP" altLang="en-US" sz="800" b="0" i="0" strike="noStrike">
              <a:solidFill>
                <a:srgbClr val="000000"/>
              </a:solidFill>
              <a:latin typeface="ＭＳ Ｐゴシック"/>
              <a:ea typeface="+mn-ea"/>
            </a:rPr>
          </a:br>
          <a:r>
            <a:rPr lang="ja-JP" altLang="ja-JP" sz="800" b="0" i="0">
              <a:effectLst/>
              <a:latin typeface="+mn-lt"/>
              <a:ea typeface="+mn-ea"/>
              <a:cs typeface="+mn-cs"/>
            </a:rPr>
            <a:t>宿泊・飲食</a:t>
          </a:r>
          <a:r>
            <a:rPr lang="en-US" altLang="ja-JP" sz="800" b="0" i="0"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800" b="0" i="0">
              <a:effectLst/>
              <a:latin typeface="+mn-lt"/>
              <a:ea typeface="+mn-ea"/>
              <a:cs typeface="+mn-cs"/>
            </a:rPr>
          </a:br>
          <a:r>
            <a:rPr lang="ja-JP" altLang="en-US" sz="800" b="0" i="0">
              <a:effectLst/>
              <a:latin typeface="+mn-lt"/>
              <a:ea typeface="+mn-ea"/>
              <a:cs typeface="+mn-cs"/>
            </a:rPr>
            <a:t>専門・科学、業務</a:t>
          </a:r>
          <a:r>
            <a:rPr lang="en-US" altLang="ja-JP" sz="800" b="0" i="0"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800" b="0" i="0">
              <a:effectLst/>
              <a:latin typeface="+mn-lt"/>
              <a:ea typeface="+mn-ea"/>
              <a:cs typeface="+mn-cs"/>
            </a:rPr>
          </a:br>
          <a:r>
            <a:rPr lang="ja-JP" altLang="en-US" sz="800" b="0" i="0">
              <a:effectLst/>
              <a:latin typeface="+mn-lt"/>
              <a:ea typeface="+mn-ea"/>
              <a:cs typeface="+mn-cs"/>
            </a:rPr>
            <a:t>　　　　教育</a:t>
          </a:r>
          <a:r>
            <a:rPr lang="en-US" altLang="ja-JP" sz="800" b="0" i="0"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800" b="0" i="0">
              <a:effectLst/>
              <a:latin typeface="+mn-lt"/>
              <a:ea typeface="+mn-ea"/>
              <a:cs typeface="+mn-cs"/>
            </a:rPr>
          </a:br>
          <a:r>
            <a:rPr lang="ja-JP" altLang="en-US" sz="800" b="0" i="0">
              <a:effectLst/>
              <a:latin typeface="+mn-lt"/>
              <a:ea typeface="+mn-ea"/>
              <a:cs typeface="+mn-cs"/>
            </a:rPr>
            <a:t>保健衛生・社会</a:t>
          </a:r>
          <a:r>
            <a:rPr lang="en-US" altLang="ja-JP" sz="800" b="0" i="0"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800" b="0" i="0">
              <a:effectLst/>
              <a:latin typeface="+mn-lt"/>
              <a:ea typeface="+mn-ea"/>
              <a:cs typeface="+mn-cs"/>
            </a:rPr>
          </a:br>
          <a:r>
            <a:rPr lang="ja-JP" altLang="en-US" sz="800" b="0" i="0">
              <a:effectLst/>
              <a:latin typeface="+mn-lt"/>
              <a:ea typeface="+mn-ea"/>
              <a:cs typeface="+mn-cs"/>
            </a:rPr>
            <a:t>その他サービス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000" b="0" i="0">
              <a:effectLst/>
              <a:latin typeface="+mn-lt"/>
              <a:ea typeface="+mn-ea"/>
              <a:cs typeface="+mn-cs"/>
            </a:rPr>
          </a:br>
          <a:endParaRPr lang="ja-JP" altLang="en-US" sz="800" b="0" i="0" strike="noStrike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0.03726</cdr:x>
      <cdr:y>0.07938</cdr:y>
    </cdr:from>
    <cdr:to>
      <cdr:x>0.9551</cdr:x>
      <cdr:y>0.91264</cdr:y>
    </cdr:to>
    <cdr:grpSp>
      <cdr:nvGrpSpPr>
        <cdr:cNvPr id="2" name="グループ化 1"/>
        <cdr:cNvGrpSpPr/>
      </cdr:nvGrpSpPr>
      <cdr:grpSpPr>
        <a:xfrm xmlns:a="http://schemas.openxmlformats.org/drawingml/2006/main">
          <a:off x="208408" y="271438"/>
          <a:ext cx="5133790" cy="2849312"/>
          <a:chOff x="208408" y="271438"/>
          <a:chExt cx="5133817" cy="2849312"/>
        </a:xfrm>
      </cdr:grpSpPr>
      <cdr:sp macro="" textlink="">
        <cdr:nvSpPr>
          <cdr:cNvPr id="31745" name="Text Box 102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231127" y="271438"/>
            <a:ext cx="816516" cy="23844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大阪市</a:t>
            </a:r>
          </a:p>
        </cdr:txBody>
      </cdr:sp>
      <cdr:sp macro="" textlink="">
        <cdr:nvSpPr>
          <cdr:cNvPr id="31747" name="Line 1027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801246" y="805731"/>
            <a:ext cx="347589" cy="93107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99332" name="Line 1028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859920" y="2202108"/>
            <a:ext cx="247501" cy="174379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99333" name="Line 1029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943267" y="2004934"/>
            <a:ext cx="158551" cy="169847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31750" name="Line 1030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837714" y="1111467"/>
            <a:ext cx="264105" cy="4358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99335" name="Line 1031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4545590" y="2474793"/>
            <a:ext cx="268431" cy="8659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99336" name="Line 1032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4528112" y="2621998"/>
            <a:ext cx="519706" cy="23841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31753" name="Line 1033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700954" y="3028976"/>
            <a:ext cx="337704" cy="34636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31756" name="Line 1036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715216" y="1453019"/>
            <a:ext cx="424641" cy="83026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99340" name="Line 1037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4562908" y="2362224"/>
            <a:ext cx="216475" cy="1275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7" name="Text Box 102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580226" y="1764749"/>
            <a:ext cx="761999" cy="1904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 rtl="0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運輸・郵便業</a:t>
            </a:r>
          </a:p>
        </cdr:txBody>
      </cdr:sp>
      <cdr:sp macro="" textlink="">
        <cdr:nvSpPr>
          <cdr:cNvPr id="19" name="Text Box 102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394686" y="283714"/>
            <a:ext cx="544232" cy="22390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全国</a:t>
            </a:r>
          </a:p>
        </cdr:txBody>
      </cdr:sp>
      <cdr:sp macro="" textlink="">
        <cdr:nvSpPr>
          <cdr:cNvPr id="22" name="Line 1036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4545590" y="1842680"/>
            <a:ext cx="181841" cy="242454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23" name="Line 1037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>
            <a:off x="4600825" y="2743225"/>
            <a:ext cx="195878" cy="59273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24" name="Line 1037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>
            <a:off x="2271713" y="3030305"/>
            <a:ext cx="328245" cy="20028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prstDash val="lgDash"/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3" name="テキスト ボックス 2"/>
          <cdr:cNvSpPr txBox="1"/>
        </cdr:nvSpPr>
        <cdr:spPr>
          <a:xfrm xmlns:a="http://schemas.openxmlformats.org/drawingml/2006/main">
            <a:off x="257685" y="683895"/>
            <a:ext cx="1081528" cy="48303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ja-JP" altLang="en-US" sz="900"/>
              <a:t>製造業</a:t>
            </a:r>
          </a:p>
        </cdr:txBody>
      </cdr:sp>
      <cdr:sp macro="" textlink="">
        <cdr:nvSpPr>
          <cdr:cNvPr id="25" name="テキスト ボックス 1"/>
          <cdr:cNvSpPr txBox="1"/>
        </cdr:nvSpPr>
        <cdr:spPr>
          <a:xfrm xmlns:a="http://schemas.openxmlformats.org/drawingml/2006/main">
            <a:off x="264285" y="982210"/>
            <a:ext cx="1081472" cy="48303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 sz="900"/>
              <a:t>建設業</a:t>
            </a:r>
          </a:p>
        </cdr:txBody>
      </cdr:sp>
      <cdr:sp macro="" textlink="">
        <cdr:nvSpPr>
          <cdr:cNvPr id="26" name="テキスト ボックス 1"/>
          <cdr:cNvSpPr txBox="1"/>
        </cdr:nvSpPr>
        <cdr:spPr>
          <a:xfrm xmlns:a="http://schemas.openxmlformats.org/drawingml/2006/main">
            <a:off x="250190" y="1325423"/>
            <a:ext cx="1081472" cy="48303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 sz="900"/>
              <a:t>卸売・</a:t>
            </a:r>
            <a:endParaRPr lang="en-US" altLang="ja-JP" sz="900"/>
          </a:p>
          <a:p xmlns:a="http://schemas.openxmlformats.org/drawingml/2006/main">
            <a:r>
              <a:rPr lang="ja-JP" altLang="en-US" sz="900"/>
              <a:t>小売業</a:t>
            </a:r>
          </a:p>
        </cdr:txBody>
      </cdr:sp>
      <cdr:sp macro="" textlink="">
        <cdr:nvSpPr>
          <cdr:cNvPr id="28" name="テキスト ボックス 1"/>
          <cdr:cNvSpPr txBox="1"/>
        </cdr:nvSpPr>
        <cdr:spPr>
          <a:xfrm xmlns:a="http://schemas.openxmlformats.org/drawingml/2006/main">
            <a:off x="222000" y="2069056"/>
            <a:ext cx="1081528" cy="48306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 sz="900"/>
              <a:t>不動産業</a:t>
            </a:r>
            <a:endParaRPr lang="en-US" altLang="ja-JP" sz="900"/>
          </a:p>
        </cdr:txBody>
      </cdr:sp>
      <cdr:sp macro="" textlink="">
        <cdr:nvSpPr>
          <cdr:cNvPr id="29" name="テキスト ボックス 1"/>
          <cdr:cNvSpPr txBox="1"/>
        </cdr:nvSpPr>
        <cdr:spPr>
          <a:xfrm xmlns:a="http://schemas.openxmlformats.org/drawingml/2006/main">
            <a:off x="208408" y="2448816"/>
            <a:ext cx="1109215" cy="4935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 sz="900"/>
              <a:t>情報通信業</a:t>
            </a:r>
          </a:p>
        </cdr:txBody>
      </cdr:sp>
      <cdr:sp macro="" textlink="">
        <cdr:nvSpPr>
          <cdr:cNvPr id="30" name="テキスト ボックス 1"/>
          <cdr:cNvSpPr txBox="1"/>
        </cdr:nvSpPr>
        <cdr:spPr>
          <a:xfrm xmlns:a="http://schemas.openxmlformats.org/drawingml/2006/main">
            <a:off x="208408" y="2637715"/>
            <a:ext cx="1116207" cy="48303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 sz="900"/>
              <a:t>サービス業</a:t>
            </a:r>
          </a:p>
        </cdr:txBody>
      </cdr:sp>
      <cdr:sp macro="" textlink="">
        <cdr:nvSpPr>
          <cdr:cNvPr id="35" name="Line 1037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>
            <a:off x="4588163" y="2855793"/>
            <a:ext cx="208540" cy="58661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ja-JP" altLang="en-US"/>
          </a:p>
        </cdr:txBody>
      </cdr:sp>
      <cdr:sp macro="" textlink="">
        <cdr:nvSpPr>
          <cdr:cNvPr id="37" name="Line 1033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933731" y="2723870"/>
            <a:ext cx="235323" cy="33618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ja-JP" altLang="en-US"/>
          </a:p>
        </cdr:txBody>
      </cdr:sp>
      <cdr:sp macro="" textlink="">
        <cdr:nvSpPr>
          <cdr:cNvPr id="38" name="Line 1033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952874" y="2510958"/>
            <a:ext cx="148945" cy="61165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0.81229</cdr:x>
      <cdr:y>0.63299</cdr:y>
    </cdr:from>
    <cdr:to>
      <cdr:x>0.86906</cdr:x>
      <cdr:y>0.66549</cdr:y>
    </cdr:to>
    <cdr:cxnSp macro="">
      <cdr:nvCxnSpPr>
        <cdr:cNvPr id="5" name="直線コネクタ 4"/>
        <cdr:cNvCxnSpPr/>
      </cdr:nvCxnSpPr>
      <cdr:spPr>
        <a:xfrm xmlns:a="http://schemas.openxmlformats.org/drawingml/2006/main" flipV="1">
          <a:off x="4543426" y="2164510"/>
          <a:ext cx="317500" cy="1111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89647</xdr:colOff>
      <xdr:row>3</xdr:row>
      <xdr:rowOff>313763</xdr:rowOff>
    </xdr:from>
    <xdr:to>
      <xdr:col>20</xdr:col>
      <xdr:colOff>257735</xdr:colOff>
      <xdr:row>38</xdr:row>
      <xdr:rowOff>8714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42333</xdr:colOff>
      <xdr:row>20</xdr:row>
      <xdr:rowOff>10584</xdr:rowOff>
    </xdr:from>
    <xdr:to>
      <xdr:col>21</xdr:col>
      <xdr:colOff>740833</xdr:colOff>
      <xdr:row>31</xdr:row>
      <xdr:rowOff>127001</xdr:rowOff>
    </xdr:to>
    <xdr:sp macro="" textlink="">
      <xdr:nvSpPr>
        <xdr:cNvPr id="3" name="テキスト ボックス 10"/>
        <xdr:cNvSpPr txBox="1"/>
      </xdr:nvSpPr>
      <xdr:spPr>
        <a:xfrm>
          <a:off x="19282833" y="3439584"/>
          <a:ext cx="1660525" cy="2002367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74930" indent="-135890" algn="just">
            <a:lnSpc>
              <a:spcPts val="1000"/>
            </a:lnSpc>
            <a:spcAft>
              <a:spcPts val="0"/>
            </a:spcAft>
          </a:pPr>
          <a:r>
            <a:rPr lang="ja-JP" sz="600" kern="100">
              <a:effectLst/>
              <a:ea typeface="ＭＳ ゴシック"/>
              <a:cs typeface="Times New Roman"/>
            </a:rPr>
            <a:t>注：構成比は関税や消費税を除く産業計（公務は除く）に対するもの。「その他」は農林水産業、鉱業、電気・ガス・水道業。</a:t>
          </a:r>
          <a:endParaRPr lang="ja-JP" sz="1000" kern="100">
            <a:effectLst/>
            <a:ea typeface="ＭＳ 明朝"/>
            <a:cs typeface="Times New Roman"/>
          </a:endParaRPr>
        </a:p>
        <a:p>
          <a:pPr marL="142240" indent="-204470" algn="just">
            <a:lnSpc>
              <a:spcPts val="1000"/>
            </a:lnSpc>
            <a:spcAft>
              <a:spcPts val="0"/>
            </a:spcAft>
          </a:pPr>
          <a:r>
            <a:rPr lang="ja-JP" sz="600" kern="100">
              <a:effectLst/>
              <a:ea typeface="ＭＳ ゴシック"/>
              <a:cs typeface="Times New Roman"/>
            </a:rPr>
            <a:t>資料：内閣府「県民経済計算」、各市「市民</a:t>
          </a:r>
          <a:r>
            <a:rPr lang="ja-JP" sz="6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経済計算」</a:t>
          </a:r>
          <a:r>
            <a:rPr lang="en-US" sz="6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2015</a:t>
          </a:r>
          <a:r>
            <a:rPr lang="ja-JP" sz="600" kern="100">
              <a:effectLst/>
              <a:ea typeface="ＭＳ ゴシック"/>
              <a:cs typeface="Times New Roman"/>
            </a:rPr>
            <a:t>年度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osaka.lg.jp/EAEU0010/&#24066;&#20250;&#36039;&#26009;/10%20%20&#12502;&#12525;&#12483;&#12463;&#21029;&#12398;&#33258;&#28982;&#21205;&#24907;.&#12398;&#25512;&#312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osaka.lg.jp/EAEU0010/&#24066;&#20250;&#36039;&#26009;/10%20&#12502;&#12525;&#12483;&#12463;&#21029;&#20154;&#21475;&#30064;&#2120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anmiy\AppData\Local\Microsoft\Windows\Temporary%20Internet%20Files\Content.Outlook\LQGQGL3G\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MUR/AppData/Local/Microsoft/Windows/INetCache/Content.Outlook/3NY3IB54/1-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KMUR\AppData\Local\Microsoft\Windows\INetCache\Content.Outlook\3NY3IB54\1-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dan\&#22823;&#38442;&#24066;&#32076;&#28168;&#35519;&#26619;&#38306;&#36899;\&#9733;&#9733;190301&#20197;&#38477;&#26368;&#26032;&#12399;&#12371;&#12371;&#12395;\&#22823;&#38442;&#24066;_&#24460;&#12429;&#12398;&#12487;&#12540;&#12479;&#34920;&#12399;&#12371;&#12371;.&#38598;&#32004;&#21069;&#12487;&#12540;&#12479;03.13\1-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2823;&#38442;&#24066;&#32076;&#28168;&#35519;&#26619;&#38306;&#36899;\&#9733;&#9733;190301&#20197;&#38477;&#26368;&#26032;&#12399;&#12371;&#12371;&#12395;\&#22823;&#38442;&#24066;_&#24460;&#12429;&#12398;&#12487;&#12540;&#12479;&#34920;&#12399;&#12371;&#12371;.&#38598;&#32004;&#21069;&#12487;&#12540;&#12479;03.13\1-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2823;&#38442;&#24066;&#32076;&#28168;&#35519;&#26619;&#38306;&#36899;\&#22823;&#38442;&#24066;_&#26368;&#32066;&#12487;&#12540;&#12479;\1-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然動態"/>
      <sheetName val="死亡"/>
      <sheetName val="出生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増加人口"/>
      <sheetName val="自然動態"/>
      <sheetName val="出生"/>
      <sheetName val="死亡"/>
      <sheetName val="社会動態"/>
      <sheetName val="転入"/>
      <sheetName val="転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71"/>
  <sheetViews>
    <sheetView tabSelected="1" zoomScale="70" zoomScaleNormal="70" workbookViewId="0"/>
  </sheetViews>
  <sheetFormatPr defaultRowHeight="13.5"/>
  <cols>
    <col min="1" max="1" width="9" style="1"/>
    <col min="2" max="2" width="12.875" style="1" customWidth="1"/>
    <col min="3" max="16384" width="9" style="1"/>
  </cols>
  <sheetData>
    <row r="1" spans="1:6">
      <c r="A1" s="2" t="s">
        <v>0</v>
      </c>
    </row>
    <row r="3" spans="1:6">
      <c r="A3" s="9"/>
      <c r="B3" s="9"/>
      <c r="C3" s="10"/>
      <c r="D3" s="9"/>
      <c r="E3" s="9"/>
      <c r="F3" s="9"/>
    </row>
    <row r="4" spans="1:6">
      <c r="A4" s="9"/>
      <c r="B4" s="11" t="s">
        <v>22</v>
      </c>
      <c r="C4" s="7">
        <v>18624.474999999999</v>
      </c>
      <c r="D4" s="9"/>
      <c r="E4" s="9"/>
      <c r="F4" s="9"/>
    </row>
    <row r="5" spans="1:6">
      <c r="A5" s="9"/>
      <c r="B5" s="11" t="s">
        <v>21</v>
      </c>
      <c r="C5" s="7">
        <v>11218.281000000001</v>
      </c>
      <c r="D5" s="9"/>
      <c r="E5" s="9"/>
      <c r="F5" s="9"/>
    </row>
    <row r="6" spans="1:6">
      <c r="A6" s="9"/>
      <c r="B6" s="11" t="s">
        <v>20</v>
      </c>
      <c r="C6" s="5">
        <v>4947.3590000000004</v>
      </c>
      <c r="D6" s="9"/>
      <c r="E6" s="9"/>
      <c r="F6" s="9"/>
    </row>
    <row r="7" spans="1:6">
      <c r="A7" s="9"/>
      <c r="B7" s="6" t="s">
        <v>19</v>
      </c>
      <c r="C7" s="5">
        <v>3477.7959999999998</v>
      </c>
      <c r="D7" s="9"/>
      <c r="E7" s="9"/>
      <c r="F7" s="9"/>
    </row>
    <row r="8" spans="1:6">
      <c r="A8" s="9"/>
      <c r="B8" s="6" t="s">
        <v>18</v>
      </c>
      <c r="C8" s="5">
        <v>2647.8989999999999</v>
      </c>
      <c r="D8" s="9"/>
      <c r="E8" s="9"/>
      <c r="F8" s="9"/>
    </row>
    <row r="9" spans="1:6">
      <c r="A9" s="9"/>
      <c r="B9" s="6" t="s">
        <v>17</v>
      </c>
      <c r="C9" s="5">
        <v>2465.4540000000002</v>
      </c>
      <c r="D9" s="9"/>
      <c r="E9" s="9"/>
      <c r="F9" s="9"/>
    </row>
    <row r="10" spans="1:6">
      <c r="A10" s="9"/>
      <c r="B10" s="11" t="s">
        <v>16</v>
      </c>
      <c r="C10" s="7">
        <v>2259.6419999999998</v>
      </c>
      <c r="D10" s="9"/>
      <c r="E10" s="9"/>
      <c r="F10" s="9"/>
    </row>
    <row r="11" spans="1:6">
      <c r="A11" s="9"/>
      <c r="B11" s="6" t="s">
        <v>15</v>
      </c>
      <c r="C11" s="5">
        <v>1858.913</v>
      </c>
      <c r="D11" s="9"/>
      <c r="E11" s="9"/>
      <c r="F11" s="9"/>
    </row>
    <row r="12" spans="1:6">
      <c r="A12" s="9"/>
      <c r="B12" s="12" t="s">
        <v>14</v>
      </c>
      <c r="C12" s="7">
        <v>1795.9259999999999</v>
      </c>
      <c r="D12" s="9"/>
      <c r="E12" s="9"/>
      <c r="F12" s="9"/>
    </row>
    <row r="13" spans="1:6">
      <c r="A13" s="9"/>
      <c r="B13" s="11" t="s">
        <v>13</v>
      </c>
      <c r="C13" s="7">
        <v>1529.76</v>
      </c>
      <c r="D13" s="9"/>
      <c r="E13" s="9"/>
      <c r="F13" s="9"/>
    </row>
    <row r="14" spans="1:6">
      <c r="A14" s="9"/>
      <c r="B14" s="11" t="s">
        <v>12</v>
      </c>
      <c r="C14" s="7">
        <v>1411.2460000000001</v>
      </c>
      <c r="D14" s="9"/>
      <c r="E14" s="9"/>
      <c r="F14" s="9"/>
    </row>
    <row r="15" spans="1:6">
      <c r="A15" s="9"/>
      <c r="B15" s="6" t="s">
        <v>11</v>
      </c>
      <c r="C15" s="5">
        <v>1304.463</v>
      </c>
      <c r="D15" s="9"/>
      <c r="E15" s="9"/>
      <c r="F15" s="9"/>
    </row>
    <row r="16" spans="1:6">
      <c r="A16" s="9"/>
      <c r="B16" s="6" t="s">
        <v>10</v>
      </c>
      <c r="C16" s="5">
        <v>1246.0150000000001</v>
      </c>
      <c r="D16" s="9"/>
      <c r="E16" s="9"/>
      <c r="F16" s="9"/>
    </row>
    <row r="17" spans="1:6">
      <c r="A17" s="9"/>
      <c r="B17" s="6" t="s">
        <v>9</v>
      </c>
      <c r="C17" s="5">
        <v>1237.2550000000001</v>
      </c>
      <c r="D17" s="9"/>
      <c r="E17" s="9"/>
      <c r="F17" s="9"/>
    </row>
    <row r="18" spans="1:6">
      <c r="A18" s="9"/>
      <c r="B18" s="11" t="s">
        <v>8</v>
      </c>
      <c r="C18" s="7">
        <v>1076.914</v>
      </c>
      <c r="D18" s="9"/>
      <c r="E18" s="9"/>
      <c r="F18" s="9"/>
    </row>
    <row r="19" spans="1:6">
      <c r="A19" s="9"/>
      <c r="B19" s="11" t="s">
        <v>7</v>
      </c>
      <c r="C19" s="7">
        <v>932.25900000000001</v>
      </c>
      <c r="D19" s="9"/>
      <c r="E19" s="9"/>
      <c r="F19" s="9"/>
    </row>
    <row r="20" spans="1:6">
      <c r="A20" s="9"/>
      <c r="B20" s="11" t="s">
        <v>6</v>
      </c>
      <c r="C20" s="7">
        <v>863.71199999999999</v>
      </c>
      <c r="D20" s="9"/>
      <c r="E20" s="9"/>
      <c r="F20" s="9"/>
    </row>
    <row r="21" spans="1:6">
      <c r="A21" s="9"/>
      <c r="B21" s="6" t="s">
        <v>5</v>
      </c>
      <c r="C21" s="5">
        <v>777.22799999999995</v>
      </c>
      <c r="D21" s="9"/>
      <c r="E21" s="9"/>
      <c r="F21" s="9"/>
    </row>
    <row r="22" spans="1:6">
      <c r="A22" s="9"/>
      <c r="B22" s="13" t="s">
        <v>1</v>
      </c>
      <c r="C22" s="14">
        <v>768.33989151420406</v>
      </c>
      <c r="D22" s="9"/>
      <c r="E22" s="9"/>
      <c r="F22" s="9"/>
    </row>
    <row r="23" spans="1:6">
      <c r="A23" s="9"/>
      <c r="B23" s="6" t="s">
        <v>23</v>
      </c>
      <c r="C23" s="5">
        <v>668.851</v>
      </c>
      <c r="D23" s="9"/>
      <c r="E23" s="9"/>
      <c r="F23" s="9"/>
    </row>
    <row r="24" spans="1:6">
      <c r="A24" s="9"/>
      <c r="B24" s="11" t="s">
        <v>24</v>
      </c>
      <c r="C24" s="7">
        <v>639.61699999999996</v>
      </c>
      <c r="D24" s="9"/>
      <c r="E24" s="9"/>
      <c r="F24" s="9"/>
    </row>
    <row r="25" spans="1:6">
      <c r="A25" s="9"/>
      <c r="B25" s="11" t="s">
        <v>25</v>
      </c>
      <c r="C25" s="7">
        <v>545.86599999999999</v>
      </c>
      <c r="D25" s="9"/>
      <c r="E25" s="9"/>
      <c r="F25" s="9"/>
    </row>
    <row r="26" spans="1:6">
      <c r="A26" s="9"/>
      <c r="B26" s="11" t="s">
        <v>26</v>
      </c>
      <c r="C26" s="5">
        <v>529.91</v>
      </c>
      <c r="D26" s="9"/>
      <c r="E26" s="9"/>
      <c r="F26" s="9"/>
    </row>
    <row r="27" spans="1:6">
      <c r="A27" s="9"/>
      <c r="B27" s="6" t="s">
        <v>27</v>
      </c>
      <c r="C27" s="5">
        <v>514.476</v>
      </c>
      <c r="D27" s="9"/>
      <c r="E27" s="9"/>
      <c r="F27" s="9"/>
    </row>
    <row r="28" spans="1:6">
      <c r="A28" s="9"/>
      <c r="B28" s="6" t="s">
        <v>28</v>
      </c>
      <c r="C28" s="5">
        <v>471.40199999999999</v>
      </c>
      <c r="D28" s="9"/>
      <c r="E28" s="9"/>
      <c r="F28" s="9"/>
    </row>
    <row r="29" spans="1:6">
      <c r="A29" s="9"/>
      <c r="B29" s="6" t="s">
        <v>29</v>
      </c>
      <c r="C29" s="5">
        <v>467.95499999999998</v>
      </c>
      <c r="D29" s="9"/>
      <c r="E29" s="9"/>
      <c r="F29" s="9"/>
    </row>
    <row r="30" spans="1:6">
      <c r="A30" s="9"/>
      <c r="B30" s="11" t="s">
        <v>30</v>
      </c>
      <c r="C30" s="7">
        <v>425.40300000000002</v>
      </c>
      <c r="D30" s="9"/>
      <c r="E30" s="9"/>
      <c r="F30" s="9"/>
    </row>
    <row r="31" spans="1:6">
      <c r="A31" s="9"/>
      <c r="B31" s="11" t="s">
        <v>31</v>
      </c>
      <c r="C31" s="7">
        <v>407.02600000000001</v>
      </c>
      <c r="D31" s="9"/>
      <c r="E31" s="9"/>
      <c r="F31" s="9"/>
    </row>
    <row r="32" spans="1:6">
      <c r="A32" s="9"/>
      <c r="B32" s="6" t="s">
        <v>32</v>
      </c>
      <c r="C32" s="5">
        <v>404.649</v>
      </c>
      <c r="D32" s="9"/>
      <c r="E32" s="9"/>
      <c r="F32" s="9"/>
    </row>
    <row r="33" spans="1:6">
      <c r="A33" s="9"/>
      <c r="B33" s="6" t="s">
        <v>33</v>
      </c>
      <c r="C33" s="5">
        <v>390.8</v>
      </c>
      <c r="D33" s="9"/>
      <c r="E33" s="9"/>
      <c r="F33" s="9"/>
    </row>
    <row r="34" spans="1:6">
      <c r="A34" s="9"/>
      <c r="B34" s="6" t="s">
        <v>34</v>
      </c>
      <c r="C34" s="5">
        <v>371.06900000000002</v>
      </c>
      <c r="D34" s="9"/>
      <c r="E34" s="6" t="s">
        <v>34</v>
      </c>
      <c r="F34" s="5">
        <v>371.06900000000002</v>
      </c>
    </row>
    <row r="35" spans="1:6">
      <c r="A35" s="9"/>
      <c r="B35" s="13" t="s">
        <v>2</v>
      </c>
      <c r="C35" s="14">
        <v>359.53785051025102</v>
      </c>
      <c r="D35" s="9"/>
      <c r="E35" s="13" t="s">
        <v>2</v>
      </c>
      <c r="F35" s="14">
        <v>359.53785051025102</v>
      </c>
    </row>
    <row r="36" spans="1:6">
      <c r="A36" s="9"/>
      <c r="B36" s="15" t="s">
        <v>4</v>
      </c>
      <c r="C36" s="7">
        <v>348.74400000000003</v>
      </c>
      <c r="D36" s="9"/>
      <c r="E36" s="11" t="s">
        <v>4</v>
      </c>
      <c r="F36" s="7">
        <v>348.74400000000003</v>
      </c>
    </row>
    <row r="37" spans="1:6">
      <c r="A37" s="9"/>
      <c r="B37" s="11" t="s">
        <v>35</v>
      </c>
      <c r="C37" s="7">
        <v>320.91199999999998</v>
      </c>
      <c r="D37" s="9"/>
      <c r="E37" s="11" t="s">
        <v>35</v>
      </c>
      <c r="F37" s="7">
        <v>320.91199999999998</v>
      </c>
    </row>
    <row r="38" spans="1:6">
      <c r="A38" s="9"/>
      <c r="B38" s="11" t="s">
        <v>36</v>
      </c>
      <c r="C38" s="7">
        <v>317.74799999999999</v>
      </c>
      <c r="D38" s="9"/>
      <c r="E38" s="11" t="s">
        <v>36</v>
      </c>
      <c r="F38" s="7">
        <v>317.74799999999999</v>
      </c>
    </row>
    <row r="39" spans="1:6">
      <c r="A39" s="9"/>
      <c r="B39" s="6" t="s">
        <v>37</v>
      </c>
      <c r="C39" s="5">
        <v>306.89999999999998</v>
      </c>
      <c r="D39" s="9"/>
      <c r="E39" s="6" t="s">
        <v>37</v>
      </c>
      <c r="F39" s="5">
        <v>306.89999999999998</v>
      </c>
    </row>
    <row r="40" spans="1:6">
      <c r="A40" s="9"/>
      <c r="B40" s="11" t="s">
        <v>38</v>
      </c>
      <c r="C40" s="7">
        <v>304.90600000000001</v>
      </c>
      <c r="D40" s="9"/>
      <c r="E40" s="11" t="s">
        <v>38</v>
      </c>
      <c r="F40" s="7">
        <v>304.90600000000001</v>
      </c>
    </row>
    <row r="41" spans="1:6">
      <c r="A41" s="9"/>
      <c r="B41" s="11" t="s">
        <v>39</v>
      </c>
      <c r="C41" s="7">
        <v>304.81900000000002</v>
      </c>
      <c r="D41" s="9"/>
      <c r="E41" s="11" t="s">
        <v>39</v>
      </c>
      <c r="F41" s="7">
        <v>304.81900000000002</v>
      </c>
    </row>
    <row r="42" spans="1:6">
      <c r="A42" s="9"/>
      <c r="B42" s="11" t="s">
        <v>40</v>
      </c>
      <c r="C42" s="7">
        <v>296.94600000000003</v>
      </c>
      <c r="D42" s="9"/>
      <c r="E42" s="11" t="s">
        <v>40</v>
      </c>
      <c r="F42" s="7">
        <v>296.94600000000003</v>
      </c>
    </row>
    <row r="43" spans="1:6">
      <c r="A43" s="9"/>
      <c r="B43" s="11" t="s">
        <v>41</v>
      </c>
      <c r="C43" s="7">
        <v>296.53100000000001</v>
      </c>
      <c r="D43" s="9"/>
      <c r="E43" s="11" t="s">
        <v>41</v>
      </c>
      <c r="F43" s="7">
        <v>296.53100000000001</v>
      </c>
    </row>
    <row r="44" spans="1:6">
      <c r="A44" s="9"/>
      <c r="B44" s="6" t="s">
        <v>42</v>
      </c>
      <c r="C44" s="5">
        <v>295.44</v>
      </c>
      <c r="D44" s="9"/>
      <c r="E44" s="6" t="s">
        <v>42</v>
      </c>
      <c r="F44" s="5">
        <v>295.44</v>
      </c>
    </row>
    <row r="45" spans="1:6">
      <c r="A45" s="9"/>
      <c r="B45" s="11" t="s">
        <v>43</v>
      </c>
      <c r="C45" s="7">
        <v>291.37599999999998</v>
      </c>
      <c r="D45" s="9"/>
      <c r="E45" s="11" t="s">
        <v>43</v>
      </c>
      <c r="F45" s="7">
        <v>291.37599999999998</v>
      </c>
    </row>
    <row r="46" spans="1:6">
      <c r="A46" s="9"/>
      <c r="B46" s="11" t="s">
        <v>44</v>
      </c>
      <c r="C46" s="7">
        <v>282.50599999999997</v>
      </c>
      <c r="D46" s="9"/>
      <c r="E46" s="11" t="s">
        <v>44</v>
      </c>
      <c r="F46" s="7">
        <v>282.50599999999997</v>
      </c>
    </row>
    <row r="47" spans="1:6">
      <c r="A47" s="9"/>
      <c r="B47" s="11" t="s">
        <v>45</v>
      </c>
      <c r="C47" s="7">
        <v>282.46300000000002</v>
      </c>
      <c r="D47" s="9"/>
      <c r="E47" s="11" t="s">
        <v>45</v>
      </c>
      <c r="F47" s="7">
        <v>282.46300000000002</v>
      </c>
    </row>
    <row r="48" spans="1:6">
      <c r="A48" s="9"/>
      <c r="B48" s="6" t="s">
        <v>46</v>
      </c>
      <c r="C48" s="5">
        <v>270.14400000000001</v>
      </c>
      <c r="D48" s="9"/>
      <c r="E48" s="6" t="s">
        <v>46</v>
      </c>
      <c r="F48" s="5">
        <v>270.14400000000001</v>
      </c>
    </row>
    <row r="49" spans="1:6">
      <c r="A49" s="9"/>
      <c r="B49" s="12" t="s">
        <v>47</v>
      </c>
      <c r="C49" s="7">
        <v>247.04599999999999</v>
      </c>
      <c r="D49" s="9"/>
      <c r="E49" s="12" t="s">
        <v>47</v>
      </c>
      <c r="F49" s="7">
        <v>247.04599999999999</v>
      </c>
    </row>
    <row r="50" spans="1:6">
      <c r="A50" s="9"/>
      <c r="B50" s="6" t="s">
        <v>48</v>
      </c>
      <c r="C50" s="5">
        <v>238.50299999999999</v>
      </c>
      <c r="D50" s="9"/>
      <c r="E50" s="6" t="s">
        <v>48</v>
      </c>
      <c r="F50" s="5">
        <v>238.50299999999999</v>
      </c>
    </row>
    <row r="51" spans="1:6">
      <c r="A51" s="9"/>
      <c r="B51" s="11" t="s">
        <v>49</v>
      </c>
      <c r="C51" s="7">
        <v>220.83699999999999</v>
      </c>
      <c r="D51" s="9"/>
      <c r="E51" s="11" t="s">
        <v>49</v>
      </c>
      <c r="F51" s="7">
        <v>220.83699999999999</v>
      </c>
    </row>
    <row r="52" spans="1:6">
      <c r="A52" s="9"/>
      <c r="B52" s="11" t="s">
        <v>50</v>
      </c>
      <c r="C52" s="7">
        <v>205.27600000000001</v>
      </c>
      <c r="D52" s="9"/>
      <c r="E52" s="11" t="s">
        <v>50</v>
      </c>
      <c r="F52" s="7">
        <v>205.27600000000001</v>
      </c>
    </row>
    <row r="53" spans="1:6">
      <c r="A53" s="9"/>
      <c r="B53" s="6" t="s">
        <v>51</v>
      </c>
      <c r="C53" s="5">
        <v>204.83699999999999</v>
      </c>
      <c r="D53" s="9"/>
      <c r="E53" s="6" t="s">
        <v>51</v>
      </c>
      <c r="F53" s="5">
        <v>204.83699999999999</v>
      </c>
    </row>
    <row r="54" spans="1:6">
      <c r="A54" s="9"/>
      <c r="B54" s="6" t="s">
        <v>52</v>
      </c>
      <c r="C54" s="5">
        <v>195.30500000000001</v>
      </c>
      <c r="D54" s="9"/>
      <c r="E54" s="6" t="s">
        <v>52</v>
      </c>
      <c r="F54" s="5">
        <v>195.30500000000001</v>
      </c>
    </row>
    <row r="55" spans="1:6">
      <c r="A55" s="9"/>
      <c r="B55" s="6" t="s">
        <v>53</v>
      </c>
      <c r="C55" s="5">
        <v>192.691</v>
      </c>
      <c r="D55" s="9"/>
      <c r="E55" s="6" t="s">
        <v>53</v>
      </c>
      <c r="F55" s="5">
        <v>192.691</v>
      </c>
    </row>
    <row r="56" spans="1:6">
      <c r="A56" s="9"/>
      <c r="B56" s="6" t="s">
        <v>54</v>
      </c>
      <c r="C56" s="7">
        <v>192.21</v>
      </c>
      <c r="D56" s="9"/>
      <c r="E56" s="6" t="s">
        <v>54</v>
      </c>
      <c r="F56" s="7">
        <v>192.21</v>
      </c>
    </row>
    <row r="57" spans="1:6">
      <c r="A57" s="9"/>
      <c r="B57" s="6" t="s">
        <v>55</v>
      </c>
      <c r="C57" s="5">
        <v>187.517</v>
      </c>
      <c r="D57" s="9"/>
      <c r="E57" s="6" t="s">
        <v>55</v>
      </c>
      <c r="F57" s="5">
        <v>187.517</v>
      </c>
    </row>
    <row r="58" spans="1:6">
      <c r="A58" s="9"/>
      <c r="B58" s="6" t="s">
        <v>56</v>
      </c>
      <c r="C58" s="5">
        <v>186.691</v>
      </c>
      <c r="D58" s="9"/>
      <c r="E58" s="6" t="s">
        <v>56</v>
      </c>
      <c r="F58" s="5">
        <v>186.691</v>
      </c>
    </row>
    <row r="59" spans="1:6">
      <c r="A59" s="9"/>
      <c r="B59" s="13" t="s">
        <v>3</v>
      </c>
      <c r="C59" s="16">
        <v>185</v>
      </c>
      <c r="D59" s="9"/>
      <c r="E59" s="13" t="s">
        <v>3</v>
      </c>
      <c r="F59" s="3">
        <v>185</v>
      </c>
    </row>
    <row r="60" spans="1:6">
      <c r="A60" s="9"/>
      <c r="B60" s="6" t="s">
        <v>57</v>
      </c>
      <c r="C60" s="7">
        <v>160.02099999999999</v>
      </c>
      <c r="D60" s="9"/>
      <c r="E60" s="6" t="s">
        <v>57</v>
      </c>
      <c r="F60" s="7">
        <v>160.02099999999999</v>
      </c>
    </row>
    <row r="61" spans="1:6">
      <c r="A61" s="9"/>
      <c r="B61" s="6" t="s">
        <v>58</v>
      </c>
      <c r="C61" s="5">
        <v>159.04900000000001</v>
      </c>
      <c r="D61" s="9"/>
      <c r="E61" s="6" t="s">
        <v>58</v>
      </c>
      <c r="F61" s="5">
        <v>159.04900000000001</v>
      </c>
    </row>
    <row r="62" spans="1:6">
      <c r="A62" s="9"/>
      <c r="B62" s="6" t="s">
        <v>59</v>
      </c>
      <c r="C62" s="7">
        <v>152.452</v>
      </c>
      <c r="D62" s="9"/>
      <c r="E62" s="6" t="s">
        <v>59</v>
      </c>
      <c r="F62" s="7">
        <v>152.452</v>
      </c>
    </row>
    <row r="63" spans="1:6">
      <c r="A63" s="9"/>
      <c r="B63" s="6" t="s">
        <v>60</v>
      </c>
      <c r="C63" s="7">
        <v>135.005</v>
      </c>
      <c r="D63" s="9"/>
      <c r="E63" s="6" t="s">
        <v>60</v>
      </c>
      <c r="F63" s="7">
        <v>135.005</v>
      </c>
    </row>
    <row r="64" spans="1:6">
      <c r="A64" s="9"/>
      <c r="B64" s="6" t="s">
        <v>61</v>
      </c>
      <c r="C64" s="5">
        <v>125.81699999999999</v>
      </c>
      <c r="D64" s="9"/>
      <c r="E64" s="6" t="s">
        <v>61</v>
      </c>
      <c r="F64" s="5">
        <v>125.81699999999999</v>
      </c>
    </row>
    <row r="65" spans="1:11">
      <c r="A65" s="9"/>
      <c r="B65" s="4" t="s">
        <v>62</v>
      </c>
      <c r="C65" s="5">
        <v>106.91800000000001</v>
      </c>
      <c r="D65" s="9"/>
      <c r="E65" s="4" t="s">
        <v>62</v>
      </c>
      <c r="F65" s="5">
        <v>106.91800000000001</v>
      </c>
    </row>
    <row r="66" spans="1:11">
      <c r="A66" s="9"/>
      <c r="B66" s="6" t="s">
        <v>63</v>
      </c>
      <c r="C66" s="5">
        <v>103.607</v>
      </c>
      <c r="D66" s="9"/>
      <c r="E66" s="6" t="s">
        <v>63</v>
      </c>
      <c r="F66" s="5">
        <v>103.607</v>
      </c>
    </row>
    <row r="67" spans="1:11">
      <c r="A67" s="9"/>
      <c r="B67" s="6" t="s">
        <v>64</v>
      </c>
      <c r="C67" s="7">
        <v>98.01</v>
      </c>
      <c r="D67" s="9"/>
      <c r="E67" s="6" t="s">
        <v>64</v>
      </c>
      <c r="F67" s="7">
        <v>98.01</v>
      </c>
      <c r="K67" s="8"/>
    </row>
    <row r="68" spans="1:11">
      <c r="A68" s="9"/>
      <c r="B68" s="6" t="s">
        <v>65</v>
      </c>
      <c r="C68" s="5">
        <v>89.769000000000005</v>
      </c>
      <c r="D68" s="9"/>
      <c r="E68" s="6" t="s">
        <v>65</v>
      </c>
      <c r="F68" s="5">
        <v>89.769000000000005</v>
      </c>
    </row>
    <row r="69" spans="1:11">
      <c r="A69" s="9"/>
      <c r="B69" s="6" t="s">
        <v>66</v>
      </c>
      <c r="C69" s="7">
        <v>89.688999999999993</v>
      </c>
      <c r="D69" s="9"/>
      <c r="E69" s="6" t="s">
        <v>66</v>
      </c>
      <c r="F69" s="7">
        <v>89.688999999999993</v>
      </c>
    </row>
    <row r="70" spans="1:11">
      <c r="A70" s="9"/>
      <c r="B70" s="4" t="s">
        <v>67</v>
      </c>
      <c r="C70" s="5">
        <v>82.887</v>
      </c>
      <c r="D70" s="9"/>
      <c r="E70" s="4" t="s">
        <v>67</v>
      </c>
      <c r="F70" s="5">
        <v>82.887</v>
      </c>
    </row>
    <row r="71" spans="1:11">
      <c r="A71" s="9"/>
      <c r="B71" s="9"/>
      <c r="C71" s="9"/>
      <c r="D71" s="9"/>
      <c r="E71" s="9"/>
      <c r="F71" s="9"/>
    </row>
  </sheetData>
  <phoneticPr fontId="5"/>
  <pageMargins left="0.7" right="0.7" top="0.75" bottom="0.75" header="0.3" footer="0.3"/>
  <pageSetup paperSize="9" scale="5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37"/>
  <sheetViews>
    <sheetView workbookViewId="0"/>
  </sheetViews>
  <sheetFormatPr defaultRowHeight="13.5"/>
  <cols>
    <col min="1" max="1" width="5" style="354" customWidth="1"/>
    <col min="2" max="2" width="14.625" style="354" customWidth="1"/>
    <col min="3" max="16384" width="9" style="354"/>
  </cols>
  <sheetData>
    <row r="1" spans="1:12">
      <c r="A1" s="354" t="s">
        <v>575</v>
      </c>
    </row>
    <row r="2" spans="1:12">
      <c r="D2" s="367"/>
      <c r="J2" s="355"/>
      <c r="K2" s="356"/>
      <c r="L2" s="355"/>
    </row>
    <row r="3" spans="1:12">
      <c r="I3" s="366" t="s">
        <v>574</v>
      </c>
      <c r="J3" s="355"/>
      <c r="K3" s="355"/>
      <c r="L3" s="355"/>
    </row>
    <row r="4" spans="1:12">
      <c r="B4" s="365" t="s">
        <v>573</v>
      </c>
      <c r="C4" s="364" t="s">
        <v>271</v>
      </c>
      <c r="D4" s="364" t="s">
        <v>563</v>
      </c>
      <c r="E4" s="364" t="s">
        <v>565</v>
      </c>
      <c r="F4" s="364" t="s">
        <v>564</v>
      </c>
      <c r="G4" s="364" t="s">
        <v>562</v>
      </c>
      <c r="H4" s="364" t="s">
        <v>561</v>
      </c>
      <c r="I4" s="364" t="s">
        <v>560</v>
      </c>
      <c r="J4" s="355"/>
      <c r="K4" s="355"/>
      <c r="L4" s="355"/>
    </row>
    <row r="5" spans="1:12">
      <c r="B5" s="360" t="s">
        <v>371</v>
      </c>
      <c r="C5" s="363">
        <v>14</v>
      </c>
      <c r="D5" s="362">
        <v>194</v>
      </c>
      <c r="E5" s="363">
        <v>338</v>
      </c>
      <c r="F5" s="362">
        <v>376</v>
      </c>
      <c r="G5" s="359">
        <v>1043</v>
      </c>
      <c r="H5" s="362">
        <v>209</v>
      </c>
      <c r="I5" s="362">
        <v>746</v>
      </c>
      <c r="J5" s="355"/>
      <c r="K5" s="355"/>
      <c r="L5" s="355"/>
    </row>
    <row r="6" spans="1:12">
      <c r="B6" s="360" t="s">
        <v>369</v>
      </c>
      <c r="C6" s="363">
        <v>5</v>
      </c>
      <c r="D6" s="362">
        <v>20</v>
      </c>
      <c r="E6" s="363">
        <v>18</v>
      </c>
      <c r="F6" s="362">
        <v>30</v>
      </c>
      <c r="G6" s="363">
        <v>58</v>
      </c>
      <c r="H6" s="362">
        <v>10</v>
      </c>
      <c r="I6" s="362">
        <v>11</v>
      </c>
      <c r="J6" s="355"/>
      <c r="K6" s="355"/>
      <c r="L6" s="355"/>
    </row>
    <row r="7" spans="1:12">
      <c r="B7" s="360" t="s">
        <v>188</v>
      </c>
      <c r="C7" s="359">
        <v>18822</v>
      </c>
      <c r="D7" s="361">
        <v>66420</v>
      </c>
      <c r="E7" s="359">
        <v>25324</v>
      </c>
      <c r="F7" s="361">
        <v>27237</v>
      </c>
      <c r="G7" s="361">
        <v>49597</v>
      </c>
      <c r="H7" s="361">
        <v>6395</v>
      </c>
      <c r="I7" s="361">
        <v>8714</v>
      </c>
      <c r="J7" s="355"/>
      <c r="K7" s="355"/>
      <c r="L7" s="355"/>
    </row>
    <row r="8" spans="1:12" ht="21">
      <c r="B8" s="360" t="s">
        <v>366</v>
      </c>
      <c r="C8" s="359">
        <v>3948</v>
      </c>
      <c r="D8" s="361">
        <v>12960</v>
      </c>
      <c r="E8" s="359">
        <v>2090</v>
      </c>
      <c r="F8" s="361">
        <v>3189</v>
      </c>
      <c r="G8" s="359">
        <v>9394</v>
      </c>
      <c r="H8" s="362">
        <v>927</v>
      </c>
      <c r="I8" s="361">
        <v>1152</v>
      </c>
      <c r="J8" s="355"/>
      <c r="K8" s="355"/>
      <c r="L8" s="355"/>
    </row>
    <row r="9" spans="1:12">
      <c r="B9" s="360" t="s">
        <v>187</v>
      </c>
      <c r="C9" s="359">
        <v>5520</v>
      </c>
      <c r="D9" s="361">
        <v>16811</v>
      </c>
      <c r="E9" s="359">
        <v>2547</v>
      </c>
      <c r="F9" s="361">
        <v>4506</v>
      </c>
      <c r="G9" s="359">
        <v>8572</v>
      </c>
      <c r="H9" s="361">
        <v>1708</v>
      </c>
      <c r="I9" s="361">
        <v>2414</v>
      </c>
      <c r="J9" s="355"/>
      <c r="K9" s="355"/>
      <c r="L9" s="355"/>
    </row>
    <row r="10" spans="1:12">
      <c r="B10" s="360" t="s">
        <v>264</v>
      </c>
      <c r="C10" s="361">
        <v>46863</v>
      </c>
      <c r="D10" s="361">
        <v>63891</v>
      </c>
      <c r="E10" s="359">
        <v>4282</v>
      </c>
      <c r="F10" s="361">
        <v>10249</v>
      </c>
      <c r="G10" s="359">
        <v>22068</v>
      </c>
      <c r="H10" s="361">
        <v>3013</v>
      </c>
      <c r="I10" s="361">
        <v>3357</v>
      </c>
      <c r="J10" s="355"/>
      <c r="K10" s="355"/>
      <c r="L10" s="355"/>
    </row>
    <row r="11" spans="1:12">
      <c r="B11" s="360" t="s">
        <v>263</v>
      </c>
      <c r="C11" s="359">
        <v>9612</v>
      </c>
      <c r="D11" s="361">
        <v>23491</v>
      </c>
      <c r="E11" s="359">
        <v>2444</v>
      </c>
      <c r="F11" s="361">
        <v>4708</v>
      </c>
      <c r="G11" s="359">
        <v>12536</v>
      </c>
      <c r="H11" s="361">
        <v>1718</v>
      </c>
      <c r="I11" s="361">
        <v>1842</v>
      </c>
      <c r="J11" s="355"/>
      <c r="K11" s="355"/>
      <c r="L11" s="355"/>
    </row>
    <row r="12" spans="1:12">
      <c r="B12" s="360" t="s">
        <v>262</v>
      </c>
      <c r="C12" s="359">
        <v>5687</v>
      </c>
      <c r="D12" s="361">
        <v>9840</v>
      </c>
      <c r="E12" s="359">
        <v>1274</v>
      </c>
      <c r="F12" s="361">
        <v>3198</v>
      </c>
      <c r="G12" s="359">
        <v>5121</v>
      </c>
      <c r="H12" s="362">
        <v>947</v>
      </c>
      <c r="I12" s="361">
        <v>1001</v>
      </c>
      <c r="J12" s="355"/>
      <c r="K12" s="355"/>
      <c r="L12" s="355"/>
    </row>
    <row r="13" spans="1:12">
      <c r="B13" s="360" t="s">
        <v>261</v>
      </c>
      <c r="C13" s="361">
        <v>21765</v>
      </c>
      <c r="D13" s="361">
        <v>22849</v>
      </c>
      <c r="E13" s="359">
        <v>1163</v>
      </c>
      <c r="F13" s="361">
        <v>3067</v>
      </c>
      <c r="G13" s="359">
        <v>6101</v>
      </c>
      <c r="H13" s="362">
        <v>943</v>
      </c>
      <c r="I13" s="362">
        <v>867</v>
      </c>
      <c r="J13" s="355"/>
      <c r="K13" s="355"/>
      <c r="L13" s="355"/>
    </row>
    <row r="14" spans="1:12">
      <c r="B14" s="360" t="s">
        <v>185</v>
      </c>
      <c r="C14" s="359">
        <v>9631</v>
      </c>
      <c r="D14" s="361">
        <v>17666</v>
      </c>
      <c r="E14" s="359">
        <v>1763</v>
      </c>
      <c r="F14" s="361">
        <v>3743</v>
      </c>
      <c r="G14" s="359">
        <v>7115</v>
      </c>
      <c r="H14" s="361">
        <v>1899</v>
      </c>
      <c r="I14" s="361">
        <v>1301</v>
      </c>
      <c r="J14" s="355"/>
      <c r="K14" s="355"/>
      <c r="L14" s="355"/>
    </row>
    <row r="15" spans="1:12">
      <c r="B15" s="360" t="s">
        <v>184</v>
      </c>
      <c r="C15" s="359">
        <v>17720</v>
      </c>
      <c r="D15" s="361">
        <v>45051</v>
      </c>
      <c r="E15" s="359">
        <v>5795</v>
      </c>
      <c r="F15" s="361">
        <v>12215</v>
      </c>
      <c r="G15" s="359">
        <v>29560</v>
      </c>
      <c r="H15" s="361">
        <v>5589</v>
      </c>
      <c r="I15" s="361">
        <v>3629</v>
      </c>
      <c r="J15" s="355"/>
      <c r="K15" s="355"/>
      <c r="L15" s="355"/>
    </row>
    <row r="16" spans="1:12" ht="21">
      <c r="B16" s="360" t="s">
        <v>260</v>
      </c>
      <c r="C16" s="361">
        <v>25528</v>
      </c>
      <c r="D16" s="361">
        <v>33372</v>
      </c>
      <c r="E16" s="359">
        <v>2969</v>
      </c>
      <c r="F16" s="361">
        <v>6046</v>
      </c>
      <c r="G16" s="359">
        <v>13552</v>
      </c>
      <c r="H16" s="361">
        <v>1662</v>
      </c>
      <c r="I16" s="361">
        <v>1477</v>
      </c>
      <c r="J16" s="355"/>
      <c r="K16" s="355"/>
      <c r="L16" s="355"/>
    </row>
    <row r="17" spans="2:12">
      <c r="B17" s="360" t="s">
        <v>258</v>
      </c>
      <c r="C17" s="359">
        <v>4427</v>
      </c>
      <c r="D17" s="361">
        <v>14052</v>
      </c>
      <c r="E17" s="359">
        <v>2296</v>
      </c>
      <c r="F17" s="361">
        <v>5356</v>
      </c>
      <c r="G17" s="359">
        <v>8849</v>
      </c>
      <c r="H17" s="361">
        <v>1823</v>
      </c>
      <c r="I17" s="361">
        <v>1723</v>
      </c>
      <c r="J17" s="355"/>
      <c r="K17" s="355"/>
      <c r="L17" s="355"/>
    </row>
    <row r="18" spans="2:12">
      <c r="B18" s="360" t="s">
        <v>257</v>
      </c>
      <c r="C18" s="359">
        <v>11993</v>
      </c>
      <c r="D18" s="361">
        <v>30503</v>
      </c>
      <c r="E18" s="359">
        <v>4087</v>
      </c>
      <c r="F18" s="361">
        <v>8338</v>
      </c>
      <c r="G18" s="359">
        <v>16571</v>
      </c>
      <c r="H18" s="361">
        <v>4042</v>
      </c>
      <c r="I18" s="361">
        <v>3275</v>
      </c>
      <c r="J18" s="355"/>
      <c r="K18" s="355"/>
      <c r="L18" s="355"/>
    </row>
    <row r="19" spans="2:12">
      <c r="B19" s="360" t="s">
        <v>256</v>
      </c>
      <c r="C19" s="359">
        <v>7674</v>
      </c>
      <c r="D19" s="361">
        <v>16668</v>
      </c>
      <c r="E19" s="359">
        <v>2894</v>
      </c>
      <c r="F19" s="361">
        <v>5148</v>
      </c>
      <c r="G19" s="359">
        <v>10723</v>
      </c>
      <c r="H19" s="361">
        <v>2130</v>
      </c>
      <c r="I19" s="361">
        <v>1647</v>
      </c>
      <c r="J19" s="355"/>
      <c r="K19" s="355"/>
      <c r="L19" s="355"/>
    </row>
    <row r="20" spans="2:12">
      <c r="B20" s="360" t="s">
        <v>572</v>
      </c>
      <c r="C20" s="359">
        <f>18920875/100</f>
        <v>189208.75</v>
      </c>
      <c r="D20" s="359">
        <f>37378725/100</f>
        <v>373787.25</v>
      </c>
      <c r="E20" s="359">
        <f>5928209/100</f>
        <v>59282.09</v>
      </c>
      <c r="F20" s="359">
        <f>9740635/100</f>
        <v>97406.35</v>
      </c>
      <c r="G20" s="359">
        <f>20085839/100</f>
        <v>200858.39</v>
      </c>
      <c r="H20" s="359">
        <f>3301549/100</f>
        <v>33015.49</v>
      </c>
      <c r="I20" s="359">
        <f>3315422/100</f>
        <v>33154.22</v>
      </c>
      <c r="J20" s="355"/>
      <c r="K20" s="358"/>
      <c r="L20" s="355"/>
    </row>
    <row r="21" spans="2:12">
      <c r="J21" s="355"/>
      <c r="K21" s="355"/>
      <c r="L21" s="355"/>
    </row>
    <row r="22" spans="2:12">
      <c r="B22" s="357" t="s">
        <v>571</v>
      </c>
      <c r="J22" s="355"/>
      <c r="K22" s="356"/>
      <c r="L22" s="355"/>
    </row>
    <row r="23" spans="2:12">
      <c r="J23" s="355"/>
      <c r="K23" s="355"/>
      <c r="L23" s="355"/>
    </row>
    <row r="24" spans="2:12">
      <c r="J24" s="355"/>
      <c r="K24" s="355"/>
      <c r="L24" s="355"/>
    </row>
    <row r="25" spans="2:12">
      <c r="J25" s="355"/>
      <c r="K25" s="355"/>
      <c r="L25" s="355"/>
    </row>
    <row r="26" spans="2:12">
      <c r="J26" s="355"/>
      <c r="K26" s="355"/>
      <c r="L26" s="355"/>
    </row>
    <row r="27" spans="2:12">
      <c r="J27" s="355"/>
      <c r="K27" s="355"/>
      <c r="L27" s="355"/>
    </row>
    <row r="28" spans="2:12">
      <c r="J28" s="355"/>
      <c r="K28" s="355"/>
      <c r="L28" s="355"/>
    </row>
    <row r="29" spans="2:12">
      <c r="J29" s="355"/>
      <c r="K29" s="355"/>
      <c r="L29" s="355"/>
    </row>
    <row r="30" spans="2:12">
      <c r="J30" s="355"/>
      <c r="K30" s="355"/>
      <c r="L30" s="355"/>
    </row>
    <row r="31" spans="2:12">
      <c r="J31" s="355"/>
      <c r="K31" s="355"/>
      <c r="L31" s="355"/>
    </row>
    <row r="32" spans="2:12">
      <c r="J32" s="355"/>
      <c r="K32" s="355"/>
      <c r="L32" s="355"/>
    </row>
    <row r="33" spans="10:12">
      <c r="J33" s="355"/>
      <c r="K33" s="355"/>
      <c r="L33" s="355"/>
    </row>
    <row r="34" spans="10:12">
      <c r="J34" s="355"/>
      <c r="K34" s="355"/>
      <c r="L34" s="355"/>
    </row>
    <row r="35" spans="10:12">
      <c r="J35" s="355"/>
      <c r="K35" s="355"/>
      <c r="L35" s="355"/>
    </row>
    <row r="36" spans="10:12">
      <c r="J36" s="355"/>
      <c r="K36" s="355"/>
      <c r="L36" s="355"/>
    </row>
    <row r="37" spans="10:12">
      <c r="J37" s="355"/>
      <c r="K37" s="355"/>
      <c r="L37" s="355"/>
    </row>
  </sheetData>
  <phoneticPr fontId="8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T64"/>
  <sheetViews>
    <sheetView showGridLines="0" zoomScale="80" zoomScaleNormal="80" zoomScaleSheetLayoutView="100" workbookViewId="0"/>
  </sheetViews>
  <sheetFormatPr defaultRowHeight="13.5"/>
  <cols>
    <col min="1" max="1" width="4.625" style="319" customWidth="1"/>
    <col min="2" max="2" width="26.625" style="319" customWidth="1"/>
    <col min="3" max="3" width="9" style="319"/>
    <col min="4" max="4" width="12.875" style="319" customWidth="1"/>
    <col min="5" max="16384" width="9" style="319"/>
  </cols>
  <sheetData>
    <row r="1" spans="1:20" s="2" customFormat="1" ht="13.5" customHeight="1">
      <c r="A1" s="2" t="s">
        <v>609</v>
      </c>
      <c r="K1" s="319"/>
      <c r="L1" s="319"/>
      <c r="M1" s="319"/>
      <c r="N1" s="319"/>
      <c r="O1" s="339"/>
      <c r="P1" s="339"/>
      <c r="Q1" s="339"/>
      <c r="R1" s="339"/>
      <c r="S1" s="377"/>
      <c r="T1" s="339"/>
    </row>
    <row r="2" spans="1:20" s="2" customFormat="1" ht="12">
      <c r="B2" s="54"/>
    </row>
    <row r="3" spans="1:20" s="2" customFormat="1">
      <c r="B3" s="2" t="s">
        <v>608</v>
      </c>
      <c r="C3" s="376"/>
      <c r="D3" s="375"/>
      <c r="E3" s="375"/>
      <c r="H3" s="150" t="s">
        <v>607</v>
      </c>
    </row>
    <row r="4" spans="1:20" s="2" customFormat="1" ht="12">
      <c r="B4" s="107"/>
      <c r="C4" s="107" t="s">
        <v>3</v>
      </c>
      <c r="D4" s="107" t="s">
        <v>604</v>
      </c>
      <c r="E4" s="107" t="s">
        <v>589</v>
      </c>
      <c r="F4" s="56"/>
    </row>
    <row r="5" spans="1:20" s="2" customFormat="1" ht="12">
      <c r="B5" s="107" t="s">
        <v>603</v>
      </c>
      <c r="C5" s="128">
        <v>225.21</v>
      </c>
      <c r="D5" s="128">
        <v>627.57000000000005</v>
      </c>
      <c r="E5" s="128">
        <v>326.45</v>
      </c>
      <c r="F5" s="373"/>
    </row>
    <row r="6" spans="1:20" s="2" customFormat="1" ht="12">
      <c r="B6" s="107" t="s">
        <v>601</v>
      </c>
      <c r="C6" s="111">
        <v>2725006</v>
      </c>
      <c r="D6" s="111">
        <v>9473416</v>
      </c>
      <c r="E6" s="111">
        <v>2320361</v>
      </c>
      <c r="F6" s="373"/>
    </row>
    <row r="7" spans="1:20" s="2" customFormat="1" ht="12">
      <c r="B7" s="107" t="s">
        <v>600</v>
      </c>
      <c r="C7" s="111">
        <v>179252</v>
      </c>
      <c r="D7" s="111">
        <v>494337</v>
      </c>
      <c r="E7" s="111">
        <v>119510</v>
      </c>
      <c r="F7" s="373"/>
    </row>
    <row r="8" spans="1:20" s="2" customFormat="1" ht="12">
      <c r="B8" s="107" t="s">
        <v>599</v>
      </c>
      <c r="C8" s="111">
        <v>2209412</v>
      </c>
      <c r="D8" s="111">
        <v>7550364</v>
      </c>
      <c r="E8" s="111">
        <v>1417153</v>
      </c>
      <c r="F8" s="373"/>
    </row>
    <row r="9" spans="1:20" s="2" customFormat="1" ht="12">
      <c r="A9" s="151"/>
      <c r="B9" s="107" t="s">
        <v>606</v>
      </c>
      <c r="C9" s="111">
        <v>16555</v>
      </c>
      <c r="D9" s="111">
        <v>36167</v>
      </c>
      <c r="E9" s="111">
        <v>9993</v>
      </c>
      <c r="F9" s="110"/>
    </row>
    <row r="10" spans="1:20" s="2" customFormat="1" ht="12">
      <c r="A10" s="151"/>
      <c r="B10" s="107" t="s">
        <v>597</v>
      </c>
      <c r="C10" s="111">
        <v>35577.978799999997</v>
      </c>
      <c r="D10" s="111">
        <v>28535.775600000001</v>
      </c>
      <c r="E10" s="111">
        <v>33635.544199999997</v>
      </c>
      <c r="F10" s="373"/>
    </row>
    <row r="11" spans="1:20" s="2" customFormat="1" ht="12">
      <c r="B11" s="107" t="s">
        <v>596</v>
      </c>
      <c r="C11" s="111">
        <v>16524</v>
      </c>
      <c r="D11" s="111">
        <v>32903</v>
      </c>
      <c r="E11" s="111">
        <v>10289</v>
      </c>
      <c r="F11" s="374"/>
    </row>
    <row r="12" spans="1:20" s="2" customFormat="1" ht="12">
      <c r="B12" s="107" t="s">
        <v>595</v>
      </c>
      <c r="C12" s="111">
        <v>369855.16</v>
      </c>
      <c r="D12" s="111">
        <v>1631395.73</v>
      </c>
      <c r="E12" s="111">
        <v>238838.49</v>
      </c>
      <c r="F12" s="373"/>
    </row>
    <row r="13" spans="1:20" s="2" customFormat="1" ht="12">
      <c r="B13" s="107" t="s">
        <v>594</v>
      </c>
      <c r="C13" s="111">
        <v>19811</v>
      </c>
      <c r="D13" s="111">
        <v>53679</v>
      </c>
      <c r="E13" s="111">
        <v>13855</v>
      </c>
      <c r="F13" s="374"/>
    </row>
    <row r="14" spans="1:20" s="2" customFormat="1" ht="12">
      <c r="B14" s="107" t="s">
        <v>593</v>
      </c>
      <c r="C14" s="111">
        <v>45781.56</v>
      </c>
      <c r="D14" s="111">
        <v>150766.70000000001</v>
      </c>
      <c r="E14" s="111">
        <v>34756.06</v>
      </c>
      <c r="F14" s="373"/>
    </row>
    <row r="15" spans="1:20" s="2" customFormat="1" ht="12">
      <c r="B15" s="107" t="s">
        <v>592</v>
      </c>
      <c r="C15" s="111">
        <v>7954.32</v>
      </c>
      <c r="D15" s="111">
        <v>17234</v>
      </c>
      <c r="E15" s="111">
        <v>4181.9399999999996</v>
      </c>
      <c r="F15" s="373"/>
    </row>
    <row r="16" spans="1:20" s="2" customFormat="1" ht="12"/>
    <row r="17" spans="1:15" s="2" customFormat="1" ht="12">
      <c r="B17" s="2" t="s">
        <v>605</v>
      </c>
    </row>
    <row r="18" spans="1:15" s="2" customFormat="1" ht="12">
      <c r="B18" s="107"/>
      <c r="C18" s="107" t="s">
        <v>3</v>
      </c>
      <c r="D18" s="107" t="s">
        <v>604</v>
      </c>
      <c r="E18" s="107" t="s">
        <v>589</v>
      </c>
      <c r="F18" s="56"/>
    </row>
    <row r="19" spans="1:15" s="2" customFormat="1" ht="12">
      <c r="B19" s="107" t="s">
        <v>603</v>
      </c>
      <c r="C19" s="108" t="s">
        <v>586</v>
      </c>
      <c r="D19" s="108" t="s">
        <v>587</v>
      </c>
      <c r="E19" s="108" t="s">
        <v>602</v>
      </c>
      <c r="F19" s="133"/>
    </row>
    <row r="20" spans="1:15" s="2" customFormat="1" ht="12">
      <c r="B20" s="107" t="s">
        <v>601</v>
      </c>
      <c r="C20" s="371">
        <v>12099.844589494249</v>
      </c>
      <c r="D20" s="371">
        <v>15095.393342575329</v>
      </c>
      <c r="E20" s="371">
        <v>7107.8603155153933</v>
      </c>
      <c r="F20" s="370"/>
    </row>
    <row r="21" spans="1:15" s="2" customFormat="1" ht="15" customHeight="1">
      <c r="A21" s="151"/>
      <c r="B21" s="107" t="s">
        <v>600</v>
      </c>
      <c r="C21" s="371">
        <v>795.93268504950936</v>
      </c>
      <c r="D21" s="371">
        <v>787.70017687269944</v>
      </c>
      <c r="E21" s="371">
        <v>366.08975340787259</v>
      </c>
      <c r="F21" s="370"/>
      <c r="G21" s="240"/>
    </row>
    <row r="22" spans="1:15" s="2" customFormat="1" ht="15" customHeight="1">
      <c r="A22" s="151"/>
      <c r="B22" s="107" t="s">
        <v>599</v>
      </c>
      <c r="C22" s="371">
        <v>9810.4524665867411</v>
      </c>
      <c r="D22" s="371">
        <v>12031.110473732013</v>
      </c>
      <c r="E22" s="371">
        <v>4341.1027722468989</v>
      </c>
      <c r="F22" s="370"/>
      <c r="G22" s="240"/>
    </row>
    <row r="23" spans="1:15" s="2" customFormat="1" ht="15" customHeight="1">
      <c r="B23" s="107" t="s">
        <v>598</v>
      </c>
      <c r="C23" s="371">
        <v>73.509169219839265</v>
      </c>
      <c r="D23" s="371">
        <v>57.630224516786967</v>
      </c>
      <c r="E23" s="371">
        <v>30.611119620156227</v>
      </c>
      <c r="F23" s="370"/>
      <c r="G23" s="240"/>
    </row>
    <row r="24" spans="1:15" s="2" customFormat="1" ht="15" customHeight="1">
      <c r="B24" s="107" t="s">
        <v>597</v>
      </c>
      <c r="C24" s="371">
        <v>157.97690511078548</v>
      </c>
      <c r="D24" s="371">
        <v>45.470267221186482</v>
      </c>
      <c r="E24" s="371">
        <v>103.03429070301731</v>
      </c>
      <c r="F24" s="370"/>
      <c r="G24" s="372"/>
      <c r="I24" s="281"/>
      <c r="J24" s="281"/>
      <c r="K24" s="281"/>
      <c r="L24" s="281"/>
      <c r="M24" s="281"/>
      <c r="N24" s="281"/>
      <c r="O24" s="281"/>
    </row>
    <row r="25" spans="1:15" s="2" customFormat="1" ht="15" customHeight="1">
      <c r="B25" s="107" t="s">
        <v>596</v>
      </c>
      <c r="C25" s="371">
        <v>73.37151991474623</v>
      </c>
      <c r="D25" s="371">
        <v>52.429211084022498</v>
      </c>
      <c r="E25" s="371">
        <v>31.517843467606067</v>
      </c>
      <c r="F25" s="370"/>
      <c r="G25" s="240"/>
      <c r="I25" s="281"/>
      <c r="J25" s="281"/>
      <c r="K25" s="281"/>
      <c r="L25" s="281"/>
      <c r="M25" s="281"/>
      <c r="N25" s="281"/>
      <c r="O25" s="281"/>
    </row>
    <row r="26" spans="1:15" s="2" customFormat="1" ht="15" customHeight="1">
      <c r="B26" s="107" t="s">
        <v>595</v>
      </c>
      <c r="C26" s="371">
        <v>1642.2679277119132</v>
      </c>
      <c r="D26" s="371">
        <v>2599.5438437146449</v>
      </c>
      <c r="E26" s="371">
        <v>731.62349517537143</v>
      </c>
      <c r="F26" s="370"/>
      <c r="G26" s="240"/>
      <c r="I26" s="281"/>
      <c r="J26" s="281"/>
      <c r="K26" s="281"/>
      <c r="L26" s="281"/>
      <c r="M26" s="281"/>
      <c r="N26" s="281"/>
      <c r="O26" s="281"/>
    </row>
    <row r="27" spans="1:15" s="2" customFormat="1" ht="15" customHeight="1">
      <c r="B27" s="107" t="s">
        <v>594</v>
      </c>
      <c r="C27" s="371">
        <v>87.966786554771105</v>
      </c>
      <c r="D27" s="371">
        <v>85.534681390123808</v>
      </c>
      <c r="E27" s="371">
        <v>42.441415224383519</v>
      </c>
      <c r="F27" s="370"/>
      <c r="G27" s="240"/>
      <c r="I27" s="281"/>
      <c r="J27" s="281"/>
      <c r="K27" s="281"/>
      <c r="L27" s="281"/>
      <c r="M27" s="281"/>
      <c r="N27" s="281"/>
      <c r="O27" s="281"/>
    </row>
    <row r="28" spans="1:15" s="2" customFormat="1" ht="12">
      <c r="B28" s="107" t="s">
        <v>593</v>
      </c>
      <c r="C28" s="371">
        <v>203.28386838950311</v>
      </c>
      <c r="D28" s="371">
        <v>240.23885781665791</v>
      </c>
      <c r="E28" s="371">
        <v>106.46671772093735</v>
      </c>
      <c r="F28" s="370"/>
      <c r="G28" s="372"/>
      <c r="I28" s="281"/>
      <c r="J28" s="281"/>
      <c r="K28" s="281"/>
      <c r="L28" s="281"/>
      <c r="M28" s="281"/>
      <c r="N28" s="281"/>
      <c r="O28" s="281"/>
    </row>
    <row r="29" spans="1:15" s="2" customFormat="1" ht="12">
      <c r="B29" s="107" t="s">
        <v>592</v>
      </c>
      <c r="C29" s="371">
        <v>35.319568402824025</v>
      </c>
      <c r="D29" s="371">
        <v>27.461478400815842</v>
      </c>
      <c r="E29" s="371">
        <v>12.810353806095879</v>
      </c>
      <c r="F29" s="370"/>
      <c r="I29" s="281"/>
      <c r="J29" s="281"/>
      <c r="K29" s="281"/>
      <c r="L29" s="281"/>
      <c r="M29" s="281"/>
      <c r="N29" s="281"/>
      <c r="O29" s="281"/>
    </row>
    <row r="30" spans="1:15" s="2" customFormat="1" ht="12">
      <c r="I30" s="281"/>
      <c r="J30" s="54"/>
      <c r="K30" s="281"/>
      <c r="L30" s="281"/>
      <c r="M30" s="281"/>
      <c r="N30" s="281"/>
      <c r="O30" s="281"/>
    </row>
    <row r="31" spans="1:15" s="2" customFormat="1" ht="12">
      <c r="B31" s="2" t="s">
        <v>591</v>
      </c>
    </row>
    <row r="32" spans="1:15" s="2" customFormat="1" ht="12">
      <c r="B32" s="107"/>
      <c r="C32" s="107" t="s">
        <v>3</v>
      </c>
      <c r="D32" s="107" t="s">
        <v>590</v>
      </c>
      <c r="E32" s="107" t="s">
        <v>589</v>
      </c>
      <c r="F32" s="56"/>
    </row>
    <row r="33" spans="1:13" s="2" customFormat="1" ht="24">
      <c r="A33" s="151"/>
      <c r="B33" s="163" t="s">
        <v>588</v>
      </c>
      <c r="C33" s="108" t="s">
        <v>587</v>
      </c>
      <c r="D33" s="108" t="s">
        <v>587</v>
      </c>
      <c r="E33" s="108" t="s">
        <v>586</v>
      </c>
      <c r="F33" s="133"/>
      <c r="G33" s="339"/>
      <c r="H33" s="339"/>
      <c r="I33" s="339"/>
      <c r="J33" s="339"/>
      <c r="K33" s="369"/>
      <c r="L33" s="369"/>
      <c r="M33" s="369"/>
    </row>
    <row r="34" spans="1:13" s="2" customFormat="1" ht="24">
      <c r="A34" s="151"/>
      <c r="B34" s="163" t="s">
        <v>585</v>
      </c>
      <c r="C34" s="128">
        <v>80.155874808294129</v>
      </c>
      <c r="D34" s="128">
        <v>100</v>
      </c>
      <c r="E34" s="128">
        <v>47.086287546202925</v>
      </c>
      <c r="F34" s="118"/>
      <c r="G34" s="339"/>
      <c r="H34" s="57"/>
      <c r="I34" s="339"/>
      <c r="J34" s="339"/>
      <c r="K34" s="369"/>
      <c r="L34" s="369"/>
      <c r="M34" s="369"/>
    </row>
    <row r="35" spans="1:13" s="2" customFormat="1" ht="24">
      <c r="B35" s="163" t="s">
        <v>584</v>
      </c>
      <c r="C35" s="128">
        <v>101.04513219858529</v>
      </c>
      <c r="D35" s="128">
        <v>100</v>
      </c>
      <c r="E35" s="128">
        <v>46.475773924706957</v>
      </c>
      <c r="F35" s="118"/>
      <c r="H35" s="57"/>
    </row>
    <row r="36" spans="1:13" s="2" customFormat="1" ht="24">
      <c r="B36" s="163" t="s">
        <v>583</v>
      </c>
      <c r="C36" s="128">
        <v>81.542368744816031</v>
      </c>
      <c r="D36" s="128">
        <v>100</v>
      </c>
      <c r="E36" s="128">
        <v>36.082311618075451</v>
      </c>
      <c r="F36" s="118"/>
      <c r="H36" s="57"/>
    </row>
    <row r="37" spans="1:13" s="2" customFormat="1" ht="24">
      <c r="B37" s="163" t="s">
        <v>582</v>
      </c>
      <c r="C37" s="128">
        <v>127.55315433211085</v>
      </c>
      <c r="D37" s="128">
        <v>100</v>
      </c>
      <c r="E37" s="128">
        <v>53.116433046759326</v>
      </c>
      <c r="F37" s="118"/>
      <c r="H37" s="57"/>
    </row>
    <row r="38" spans="1:13" s="2" customFormat="1" ht="24">
      <c r="B38" s="163" t="s">
        <v>581</v>
      </c>
      <c r="C38" s="128">
        <v>347.42902288724065</v>
      </c>
      <c r="D38" s="128">
        <v>100</v>
      </c>
      <c r="E38" s="128">
        <v>226.59706441093746</v>
      </c>
      <c r="F38" s="118"/>
      <c r="H38" s="57"/>
    </row>
    <row r="39" spans="1:13" s="2" customFormat="1" ht="24">
      <c r="B39" s="163" t="s">
        <v>580</v>
      </c>
      <c r="C39" s="128">
        <v>139.94397092331184</v>
      </c>
      <c r="D39" s="128">
        <v>100</v>
      </c>
      <c r="E39" s="128">
        <v>60.115044296767891</v>
      </c>
      <c r="F39" s="118"/>
      <c r="H39" s="57"/>
    </row>
    <row r="40" spans="1:13" s="2" customFormat="1" ht="24">
      <c r="B40" s="163" t="s">
        <v>579</v>
      </c>
      <c r="C40" s="128">
        <v>63.175234827552572</v>
      </c>
      <c r="D40" s="128">
        <v>100</v>
      </c>
      <c r="E40" s="128">
        <v>28.144302968551226</v>
      </c>
      <c r="F40" s="368"/>
    </row>
    <row r="41" spans="1:13" s="2" customFormat="1" ht="24">
      <c r="B41" s="163" t="s">
        <v>578</v>
      </c>
      <c r="C41" s="128">
        <v>102.84341406914754</v>
      </c>
      <c r="D41" s="128">
        <v>100</v>
      </c>
      <c r="E41" s="128">
        <v>49.618955182410936</v>
      </c>
      <c r="F41" s="118"/>
    </row>
    <row r="42" spans="1:13" s="2" customFormat="1" ht="24">
      <c r="B42" s="163" t="s">
        <v>577</v>
      </c>
      <c r="C42" s="128">
        <v>84.617397134248122</v>
      </c>
      <c r="D42" s="128">
        <v>100</v>
      </c>
      <c r="E42" s="128">
        <v>44.317026266495617</v>
      </c>
      <c r="F42" s="368"/>
    </row>
    <row r="43" spans="1:13" s="2" customFormat="1" ht="24">
      <c r="B43" s="163" t="s">
        <v>576</v>
      </c>
      <c r="C43" s="128">
        <v>128.61495614808098</v>
      </c>
      <c r="D43" s="128">
        <v>100</v>
      </c>
      <c r="E43" s="128">
        <v>46.648449217196195</v>
      </c>
      <c r="F43" s="118"/>
    </row>
    <row r="44" spans="1:13" s="2" customFormat="1" ht="12"/>
    <row r="45" spans="1:13" s="2" customFormat="1" ht="12"/>
    <row r="46" spans="1:13" s="2" customFormat="1" ht="12"/>
    <row r="47" spans="1:13" s="2" customFormat="1" ht="12"/>
    <row r="48" spans="1:13" s="2" customFormat="1" ht="12"/>
    <row r="49" spans="2:6" s="2" customFormat="1" ht="12"/>
    <row r="50" spans="2:6" s="2" customFormat="1" ht="12"/>
    <row r="51" spans="2:6" s="2" customFormat="1" ht="12"/>
    <row r="52" spans="2:6" s="2" customFormat="1" ht="12"/>
    <row r="53" spans="2:6" s="2" customFormat="1" ht="12"/>
    <row r="54" spans="2:6" s="2" customFormat="1" ht="12"/>
    <row r="55" spans="2:6" s="2" customFormat="1" ht="12"/>
    <row r="56" spans="2:6" s="2" customFormat="1" ht="12"/>
    <row r="57" spans="2:6" s="2" customFormat="1" ht="12"/>
    <row r="58" spans="2:6" s="2" customFormat="1" ht="12"/>
    <row r="59" spans="2:6" s="2" customFormat="1" ht="12"/>
    <row r="60" spans="2:6" s="2" customFormat="1" ht="12"/>
    <row r="61" spans="2:6">
      <c r="B61" s="2"/>
      <c r="C61" s="2"/>
      <c r="D61" s="2"/>
      <c r="E61" s="2"/>
      <c r="F61" s="2"/>
    </row>
    <row r="62" spans="2:6">
      <c r="B62" s="2"/>
      <c r="C62" s="2"/>
      <c r="D62" s="2"/>
      <c r="E62" s="2"/>
      <c r="F62" s="2"/>
    </row>
    <row r="63" spans="2:6">
      <c r="B63" s="2"/>
      <c r="C63" s="2"/>
      <c r="D63" s="2"/>
      <c r="E63" s="2"/>
      <c r="F63" s="2"/>
    </row>
    <row r="64" spans="2:6">
      <c r="B64" s="2"/>
      <c r="C64" s="2"/>
      <c r="D64" s="2"/>
      <c r="E64" s="2"/>
      <c r="F64" s="2"/>
    </row>
  </sheetData>
  <phoneticPr fontId="8"/>
  <conditionalFormatting sqref="C3:E3">
    <cfRule type="expression" dxfId="0" priority="1" stopIfTrue="1">
      <formula>$D3="00"</formula>
    </cfRule>
  </conditionalFormatting>
  <pageMargins left="0.78740157480314965" right="0.78740157480314965" top="0.78740157480314965" bottom="0.78740157480314965" header="0.39370078740157483" footer="0.39370078740157483"/>
  <pageSetup paperSize="9" scale="7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AD47"/>
  <sheetViews>
    <sheetView zoomScaleNormal="100" workbookViewId="0"/>
  </sheetViews>
  <sheetFormatPr defaultRowHeight="13.5"/>
  <cols>
    <col min="1" max="1" width="4.625" customWidth="1"/>
    <col min="25" max="25" width="16" customWidth="1"/>
  </cols>
  <sheetData>
    <row r="1" spans="1:30" s="2" customFormat="1" ht="13.5" customHeight="1">
      <c r="A1" s="2" t="s">
        <v>646</v>
      </c>
      <c r="J1" s="319"/>
      <c r="K1" s="319"/>
      <c r="L1" s="319"/>
      <c r="M1" s="319"/>
      <c r="N1" s="339"/>
      <c r="O1" s="339"/>
      <c r="P1" s="339"/>
      <c r="Q1" s="339"/>
      <c r="R1" s="377"/>
      <c r="S1" s="339"/>
    </row>
    <row r="2" spans="1:30" s="2" customFormat="1" ht="12">
      <c r="H2" s="413"/>
    </row>
    <row r="3" spans="1:30" s="388" customFormat="1" ht="14.25" customHeight="1">
      <c r="B3" s="412" t="s">
        <v>645</v>
      </c>
      <c r="O3" s="389" t="s">
        <v>644</v>
      </c>
      <c r="P3" s="400"/>
      <c r="Q3" s="400"/>
      <c r="AC3" s="394"/>
      <c r="AD3" s="406"/>
    </row>
    <row r="4" spans="1:30" s="388" customFormat="1" ht="13.5" customHeight="1">
      <c r="B4" s="861" t="s">
        <v>643</v>
      </c>
      <c r="C4" s="858" t="s">
        <v>642</v>
      </c>
      <c r="D4" s="864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59"/>
      <c r="P4" s="411"/>
      <c r="Q4" s="411"/>
      <c r="AC4" s="394"/>
      <c r="AD4" s="406"/>
    </row>
    <row r="5" spans="1:30" s="388" customFormat="1" ht="27" customHeight="1">
      <c r="B5" s="862"/>
      <c r="C5" s="861" t="s">
        <v>634</v>
      </c>
      <c r="D5" s="858" t="s">
        <v>641</v>
      </c>
      <c r="E5" s="864"/>
      <c r="F5" s="864"/>
      <c r="G5" s="864"/>
      <c r="H5" s="859"/>
      <c r="I5" s="861" t="s">
        <v>640</v>
      </c>
      <c r="J5" s="861" t="s">
        <v>639</v>
      </c>
      <c r="K5" s="861" t="s">
        <v>638</v>
      </c>
      <c r="L5" s="861" t="s">
        <v>637</v>
      </c>
      <c r="M5" s="861" t="s">
        <v>636</v>
      </c>
      <c r="N5" s="858" t="s">
        <v>635</v>
      </c>
      <c r="O5" s="859"/>
      <c r="P5" s="411"/>
      <c r="Q5" s="410" t="s">
        <v>135</v>
      </c>
      <c r="S5" s="393"/>
      <c r="T5" s="393"/>
      <c r="U5" s="409"/>
      <c r="V5" s="393"/>
      <c r="AC5" s="394"/>
      <c r="AD5" s="406"/>
    </row>
    <row r="6" spans="1:30" s="388" customFormat="1" ht="24">
      <c r="B6" s="863"/>
      <c r="C6" s="863"/>
      <c r="D6" s="408" t="s">
        <v>634</v>
      </c>
      <c r="E6" s="408" t="s">
        <v>621</v>
      </c>
      <c r="F6" s="408" t="s">
        <v>620</v>
      </c>
      <c r="G6" s="408" t="s">
        <v>633</v>
      </c>
      <c r="H6" s="408" t="s">
        <v>632</v>
      </c>
      <c r="I6" s="863"/>
      <c r="J6" s="863"/>
      <c r="K6" s="863"/>
      <c r="L6" s="863"/>
      <c r="M6" s="863"/>
      <c r="N6" s="408" t="s">
        <v>631</v>
      </c>
      <c r="O6" s="408" t="s">
        <v>630</v>
      </c>
      <c r="P6" s="385" t="s">
        <v>629</v>
      </c>
      <c r="Q6" s="407" t="s">
        <v>628</v>
      </c>
      <c r="S6" s="393"/>
      <c r="T6" s="393"/>
      <c r="U6" s="393"/>
      <c r="V6" s="393"/>
      <c r="AC6" s="394"/>
      <c r="AD6" s="406"/>
    </row>
    <row r="7" spans="1:30" s="388" customFormat="1" ht="12">
      <c r="B7" s="404" t="s">
        <v>612</v>
      </c>
      <c r="C7" s="401">
        <v>33264</v>
      </c>
      <c r="D7" s="401">
        <v>31533</v>
      </c>
      <c r="E7" s="401">
        <v>2005</v>
      </c>
      <c r="F7" s="401">
        <v>1645</v>
      </c>
      <c r="G7" s="401">
        <v>27882</v>
      </c>
      <c r="H7" s="402">
        <v>1</v>
      </c>
      <c r="I7" s="401">
        <v>0</v>
      </c>
      <c r="J7" s="401">
        <v>541</v>
      </c>
      <c r="K7" s="401">
        <v>17</v>
      </c>
      <c r="L7" s="401" t="s">
        <v>626</v>
      </c>
      <c r="M7" s="401">
        <v>6</v>
      </c>
      <c r="N7" s="401">
        <v>1167</v>
      </c>
      <c r="O7" s="401">
        <v>1024</v>
      </c>
      <c r="P7" s="384">
        <v>10.972823472823473</v>
      </c>
      <c r="Q7" s="384">
        <v>94.793169793169795</v>
      </c>
      <c r="S7" s="393"/>
      <c r="T7" s="395"/>
      <c r="U7" s="395"/>
      <c r="V7" s="393"/>
      <c r="AC7" s="394"/>
      <c r="AD7" s="406"/>
    </row>
    <row r="8" spans="1:30" s="388" customFormat="1" ht="12">
      <c r="B8" s="404" t="s">
        <v>616</v>
      </c>
      <c r="C8" s="401">
        <v>8920</v>
      </c>
      <c r="D8" s="401">
        <v>7320</v>
      </c>
      <c r="E8" s="401">
        <v>258</v>
      </c>
      <c r="F8" s="401">
        <v>2079</v>
      </c>
      <c r="G8" s="401">
        <v>4983</v>
      </c>
      <c r="H8" s="401">
        <v>1</v>
      </c>
      <c r="I8" s="401">
        <v>22</v>
      </c>
      <c r="J8" s="401">
        <v>535</v>
      </c>
      <c r="K8" s="401">
        <v>278</v>
      </c>
      <c r="L8" s="401">
        <v>4</v>
      </c>
      <c r="M8" s="402" t="s">
        <v>626</v>
      </c>
      <c r="N8" s="401">
        <v>761</v>
      </c>
      <c r="O8" s="401">
        <v>215</v>
      </c>
      <c r="P8" s="384">
        <v>26.199551569506724</v>
      </c>
      <c r="Q8" s="384">
        <v>82.062780269058294</v>
      </c>
      <c r="S8" s="393"/>
      <c r="T8" s="395"/>
      <c r="U8" s="395"/>
      <c r="V8" s="393"/>
      <c r="AC8" s="394"/>
      <c r="AD8" s="406"/>
    </row>
    <row r="9" spans="1:30" s="388" customFormat="1" ht="12">
      <c r="B9" s="404" t="s">
        <v>269</v>
      </c>
      <c r="C9" s="401">
        <v>26954</v>
      </c>
      <c r="D9" s="401">
        <v>20159</v>
      </c>
      <c r="E9" s="401">
        <v>927</v>
      </c>
      <c r="F9" s="401">
        <v>2974</v>
      </c>
      <c r="G9" s="401">
        <v>16252</v>
      </c>
      <c r="H9" s="401">
        <v>6</v>
      </c>
      <c r="I9" s="401">
        <v>189</v>
      </c>
      <c r="J9" s="401">
        <v>2571</v>
      </c>
      <c r="K9" s="401">
        <v>1824</v>
      </c>
      <c r="L9" s="401">
        <v>7</v>
      </c>
      <c r="M9" s="401">
        <v>2</v>
      </c>
      <c r="N9" s="401">
        <v>2202</v>
      </c>
      <c r="O9" s="401">
        <v>414</v>
      </c>
      <c r="P9" s="384">
        <v>14.472805520516435</v>
      </c>
      <c r="Q9" s="384">
        <v>74.768123469614906</v>
      </c>
      <c r="S9" s="393"/>
      <c r="T9" s="395"/>
      <c r="U9" s="395"/>
      <c r="V9" s="393"/>
      <c r="AC9" s="394"/>
      <c r="AD9" s="406"/>
    </row>
    <row r="10" spans="1:30" s="388" customFormat="1" ht="12">
      <c r="B10" s="404" t="s">
        <v>613</v>
      </c>
      <c r="C10" s="401">
        <v>18318</v>
      </c>
      <c r="D10" s="401">
        <v>14859</v>
      </c>
      <c r="E10" s="401">
        <v>1056</v>
      </c>
      <c r="F10" s="401">
        <v>2015</v>
      </c>
      <c r="G10" s="401">
        <v>11455</v>
      </c>
      <c r="H10" s="401">
        <v>333</v>
      </c>
      <c r="I10" s="401">
        <v>609</v>
      </c>
      <c r="J10" s="401">
        <v>617</v>
      </c>
      <c r="K10" s="401">
        <v>278</v>
      </c>
      <c r="L10" s="401">
        <v>27</v>
      </c>
      <c r="M10" s="401">
        <v>7</v>
      </c>
      <c r="N10" s="401">
        <v>1921</v>
      </c>
      <c r="O10" s="401">
        <v>278</v>
      </c>
      <c r="P10" s="384">
        <v>16.76493066928704</v>
      </c>
      <c r="Q10" s="384">
        <v>79.299050114641332</v>
      </c>
      <c r="S10" s="393"/>
      <c r="T10" s="395"/>
      <c r="U10" s="395"/>
      <c r="V10" s="393"/>
      <c r="AC10" s="394"/>
      <c r="AD10" s="406"/>
    </row>
    <row r="11" spans="1:30" s="388" customFormat="1" ht="12">
      <c r="B11" s="403" t="s">
        <v>627</v>
      </c>
      <c r="C11" s="401">
        <v>30673</v>
      </c>
      <c r="D11" s="401">
        <v>8133</v>
      </c>
      <c r="E11" s="401">
        <v>283</v>
      </c>
      <c r="F11" s="401">
        <v>808</v>
      </c>
      <c r="G11" s="401">
        <v>6505</v>
      </c>
      <c r="H11" s="401">
        <v>537</v>
      </c>
      <c r="I11" s="401">
        <v>1715</v>
      </c>
      <c r="J11" s="401">
        <v>578</v>
      </c>
      <c r="K11" s="401">
        <v>19127</v>
      </c>
      <c r="L11" s="401">
        <v>93</v>
      </c>
      <c r="M11" s="401">
        <v>5</v>
      </c>
      <c r="N11" s="401">
        <v>1022</v>
      </c>
      <c r="O11" s="401">
        <v>230</v>
      </c>
      <c r="P11" s="384">
        <v>3.5568741238222539</v>
      </c>
      <c r="Q11" s="384">
        <v>24.764450819939359</v>
      </c>
      <c r="S11" s="393"/>
      <c r="T11" s="395"/>
      <c r="U11" s="395"/>
      <c r="V11" s="393"/>
      <c r="AC11" s="393"/>
      <c r="AD11" s="393"/>
    </row>
    <row r="12" spans="1:30" s="388" customFormat="1" ht="12">
      <c r="B12" s="405" t="s">
        <v>271</v>
      </c>
      <c r="C12" s="401">
        <v>11001</v>
      </c>
      <c r="D12" s="401">
        <v>10436</v>
      </c>
      <c r="E12" s="401">
        <v>1429</v>
      </c>
      <c r="F12" s="401">
        <v>2339</v>
      </c>
      <c r="G12" s="401">
        <v>6668</v>
      </c>
      <c r="H12" s="402" t="s">
        <v>626</v>
      </c>
      <c r="I12" s="402">
        <v>43</v>
      </c>
      <c r="J12" s="402">
        <v>43</v>
      </c>
      <c r="K12" s="402" t="s">
        <v>626</v>
      </c>
      <c r="L12" s="402" t="s">
        <v>626</v>
      </c>
      <c r="M12" s="402" t="s">
        <v>626</v>
      </c>
      <c r="N12" s="401">
        <v>478</v>
      </c>
      <c r="O12" s="402">
        <v>329</v>
      </c>
      <c r="P12" s="384">
        <v>34.251431688028362</v>
      </c>
      <c r="Q12" s="384">
        <v>94.8641032633397</v>
      </c>
      <c r="S12" s="393"/>
      <c r="T12" s="395"/>
      <c r="U12" s="395"/>
      <c r="V12" s="393"/>
    </row>
    <row r="13" spans="1:30" s="388" customFormat="1" ht="12">
      <c r="B13" s="404" t="s">
        <v>610</v>
      </c>
      <c r="C13" s="401">
        <v>25666</v>
      </c>
      <c r="D13" s="401">
        <v>9928</v>
      </c>
      <c r="E13" s="401">
        <v>468</v>
      </c>
      <c r="F13" s="401">
        <v>1765</v>
      </c>
      <c r="G13" s="401">
        <v>6549</v>
      </c>
      <c r="H13" s="401">
        <v>1146</v>
      </c>
      <c r="I13" s="401">
        <v>4333</v>
      </c>
      <c r="J13" s="401">
        <v>512</v>
      </c>
      <c r="K13" s="401">
        <v>7706</v>
      </c>
      <c r="L13" s="401">
        <v>314</v>
      </c>
      <c r="M13" s="401">
        <v>10</v>
      </c>
      <c r="N13" s="401">
        <v>2863</v>
      </c>
      <c r="O13" s="401">
        <v>224</v>
      </c>
      <c r="P13" s="384">
        <v>8.7002259798955812</v>
      </c>
      <c r="Q13" s="384">
        <v>34.216473155146886</v>
      </c>
      <c r="S13" s="393"/>
      <c r="T13" s="395"/>
      <c r="U13" s="395"/>
      <c r="V13" s="393"/>
    </row>
    <row r="14" spans="1:30" s="388" customFormat="1" ht="12">
      <c r="B14" s="404" t="s">
        <v>614</v>
      </c>
      <c r="C14" s="401">
        <v>22612</v>
      </c>
      <c r="D14" s="401">
        <v>11781</v>
      </c>
      <c r="E14" s="401">
        <v>579</v>
      </c>
      <c r="F14" s="401">
        <v>3803</v>
      </c>
      <c r="G14" s="401">
        <v>6838</v>
      </c>
      <c r="H14" s="401">
        <v>561</v>
      </c>
      <c r="I14" s="401">
        <v>2116</v>
      </c>
      <c r="J14" s="401">
        <v>931</v>
      </c>
      <c r="K14" s="401">
        <v>4129</v>
      </c>
      <c r="L14" s="401">
        <v>1573</v>
      </c>
      <c r="M14" s="401">
        <v>80</v>
      </c>
      <c r="N14" s="401">
        <v>2003</v>
      </c>
      <c r="O14" s="401">
        <v>283</v>
      </c>
      <c r="P14" s="384">
        <v>19.379090748275253</v>
      </c>
      <c r="Q14" s="384">
        <v>49.619670971165753</v>
      </c>
      <c r="S14" s="393"/>
      <c r="T14" s="395"/>
      <c r="U14" s="395"/>
      <c r="V14" s="393"/>
    </row>
    <row r="15" spans="1:30" s="388" customFormat="1" ht="12">
      <c r="B15" s="403" t="s">
        <v>265</v>
      </c>
      <c r="C15" s="401">
        <v>17054</v>
      </c>
      <c r="D15" s="401">
        <v>9076</v>
      </c>
      <c r="E15" s="401">
        <v>999</v>
      </c>
      <c r="F15" s="401">
        <v>979</v>
      </c>
      <c r="G15" s="401">
        <v>6432</v>
      </c>
      <c r="H15" s="402">
        <v>665</v>
      </c>
      <c r="I15" s="401">
        <v>1638</v>
      </c>
      <c r="J15" s="401">
        <v>706</v>
      </c>
      <c r="K15" s="401">
        <v>3966</v>
      </c>
      <c r="L15" s="401">
        <v>450</v>
      </c>
      <c r="M15" s="401">
        <v>6</v>
      </c>
      <c r="N15" s="401">
        <v>1212</v>
      </c>
      <c r="O15" s="401">
        <v>176</v>
      </c>
      <c r="P15" s="384">
        <v>11.598451976075994</v>
      </c>
      <c r="Q15" s="384">
        <v>49.313943942770024</v>
      </c>
      <c r="S15" s="393"/>
      <c r="T15" s="395"/>
      <c r="U15" s="395"/>
      <c r="V15" s="393"/>
    </row>
    <row r="16" spans="1:30" s="388" customFormat="1" ht="12">
      <c r="B16" s="400"/>
      <c r="C16" s="399"/>
      <c r="S16" s="393"/>
      <c r="T16" s="398"/>
      <c r="U16" s="398"/>
      <c r="V16" s="393"/>
    </row>
    <row r="17" spans="1:22" s="388" customFormat="1" ht="12">
      <c r="A17" s="393"/>
      <c r="B17" s="397"/>
      <c r="C17" s="396"/>
      <c r="D17" s="395"/>
      <c r="E17" s="395"/>
      <c r="F17" s="395"/>
      <c r="G17" s="395"/>
      <c r="H17" s="395"/>
      <c r="I17" s="393"/>
      <c r="S17" s="394"/>
      <c r="T17" s="393"/>
      <c r="U17" s="393"/>
      <c r="V17" s="393"/>
    </row>
    <row r="18" spans="1:22" s="380" customFormat="1" ht="15" customHeight="1">
      <c r="A18" s="390"/>
      <c r="B18" s="392" t="s">
        <v>625</v>
      </c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2"/>
      <c r="Q18" s="381"/>
      <c r="S18" s="391"/>
      <c r="T18" s="391"/>
      <c r="U18" s="391"/>
      <c r="V18" s="391"/>
    </row>
    <row r="19" spans="1:22" s="380" customFormat="1" ht="15" customHeight="1">
      <c r="A19" s="390"/>
      <c r="B19" s="390" t="s">
        <v>624</v>
      </c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2"/>
      <c r="Q19" s="381"/>
    </row>
    <row r="20" spans="1:22" s="380" customFormat="1" ht="30" customHeight="1">
      <c r="A20" s="381"/>
      <c r="B20" s="860" t="s">
        <v>623</v>
      </c>
      <c r="C20" s="860"/>
      <c r="D20" s="860"/>
      <c r="E20" s="860"/>
      <c r="F20" s="860"/>
      <c r="G20" s="860"/>
      <c r="H20" s="860"/>
      <c r="I20" s="860"/>
      <c r="J20" s="860"/>
      <c r="K20" s="860"/>
      <c r="L20" s="860"/>
      <c r="M20" s="860"/>
      <c r="N20" s="860"/>
      <c r="O20" s="860"/>
      <c r="P20" s="860"/>
      <c r="Q20" s="860"/>
    </row>
    <row r="21" spans="1:22" s="380" customFormat="1" ht="15" customHeight="1">
      <c r="A21" s="381"/>
    </row>
    <row r="22" spans="1:22" s="380" customFormat="1">
      <c r="A22" s="381"/>
      <c r="I22" s="389" t="s">
        <v>135</v>
      </c>
      <c r="J22" s="388"/>
      <c r="K22" s="388"/>
      <c r="L22" s="387" t="s">
        <v>622</v>
      </c>
    </row>
    <row r="23" spans="1:22" s="380" customFormat="1" ht="15" customHeight="1">
      <c r="A23" s="381"/>
      <c r="B23" s="381"/>
      <c r="D23" s="380" t="s">
        <v>621</v>
      </c>
      <c r="E23" s="380" t="s">
        <v>620</v>
      </c>
      <c r="G23" s="385"/>
      <c r="H23" s="385" t="s">
        <v>619</v>
      </c>
      <c r="I23" s="385" t="s">
        <v>618</v>
      </c>
      <c r="J23" s="380" t="s">
        <v>617</v>
      </c>
    </row>
    <row r="24" spans="1:22" s="380" customFormat="1" ht="15" customHeight="1">
      <c r="A24" s="381"/>
      <c r="B24" s="381" t="s">
        <v>271</v>
      </c>
      <c r="D24" s="386">
        <v>1432</v>
      </c>
      <c r="E24" s="386">
        <v>2371</v>
      </c>
      <c r="F24" s="386">
        <v>3803</v>
      </c>
      <c r="G24" s="385" t="s">
        <v>271</v>
      </c>
      <c r="H24" s="384">
        <v>12.861505299083886</v>
      </c>
      <c r="I24" s="384">
        <v>21.295132028022273</v>
      </c>
      <c r="J24" s="380">
        <v>11134</v>
      </c>
    </row>
    <row r="25" spans="1:22" s="380" customFormat="1" ht="15" customHeight="1">
      <c r="A25" s="381"/>
      <c r="B25" s="381" t="s">
        <v>616</v>
      </c>
      <c r="D25" s="386">
        <v>251.9</v>
      </c>
      <c r="E25" s="386">
        <v>2083.5</v>
      </c>
      <c r="F25" s="386">
        <v>2335.4</v>
      </c>
      <c r="G25" s="385" t="s">
        <v>616</v>
      </c>
      <c r="H25" s="384">
        <v>2.8062474934272092</v>
      </c>
      <c r="I25" s="384">
        <v>23.210864043491824</v>
      </c>
      <c r="J25" s="380">
        <v>8976.4</v>
      </c>
    </row>
    <row r="26" spans="1:22" s="380" customFormat="1" ht="15" customHeight="1">
      <c r="A26" s="381"/>
      <c r="B26" s="381" t="s">
        <v>615</v>
      </c>
      <c r="D26" s="386">
        <v>471</v>
      </c>
      <c r="E26" s="386">
        <v>1749</v>
      </c>
      <c r="F26" s="386">
        <v>2220</v>
      </c>
      <c r="G26" s="385" t="s">
        <v>615</v>
      </c>
      <c r="H26" s="384">
        <v>5.2968960863697703</v>
      </c>
      <c r="I26" s="384">
        <v>19.669365721997302</v>
      </c>
      <c r="J26" s="380">
        <v>8892</v>
      </c>
    </row>
    <row r="27" spans="1:22" s="380" customFormat="1" ht="15" customHeight="1">
      <c r="A27" s="381"/>
      <c r="B27" s="381" t="s">
        <v>614</v>
      </c>
      <c r="D27" s="386">
        <v>578</v>
      </c>
      <c r="E27" s="386">
        <v>3821</v>
      </c>
      <c r="F27" s="386">
        <v>4399</v>
      </c>
      <c r="G27" s="385" t="s">
        <v>614</v>
      </c>
      <c r="H27" s="384">
        <v>2.3879363767816568</v>
      </c>
      <c r="I27" s="384">
        <v>15.78599462920884</v>
      </c>
      <c r="J27" s="380">
        <v>24205</v>
      </c>
      <c r="P27" s="383"/>
    </row>
    <row r="28" spans="1:22" s="380" customFormat="1" ht="15" customHeight="1">
      <c r="A28" s="381"/>
      <c r="B28" s="381" t="s">
        <v>613</v>
      </c>
      <c r="D28" s="386">
        <v>1061</v>
      </c>
      <c r="E28" s="386">
        <v>2010</v>
      </c>
      <c r="F28" s="386">
        <v>3071</v>
      </c>
      <c r="G28" s="385" t="s">
        <v>613</v>
      </c>
      <c r="H28" s="384">
        <v>5.7656776437343762</v>
      </c>
      <c r="I28" s="384">
        <v>10.922725790674926</v>
      </c>
      <c r="J28" s="380">
        <v>18402</v>
      </c>
      <c r="P28" s="383"/>
    </row>
    <row r="29" spans="1:22" s="380" customFormat="1" ht="15" customHeight="1">
      <c r="A29" s="381"/>
      <c r="B29" s="381" t="s">
        <v>269</v>
      </c>
      <c r="D29" s="386">
        <v>931.45889999999997</v>
      </c>
      <c r="E29" s="386">
        <v>2977.6812</v>
      </c>
      <c r="F29" s="386">
        <v>3909.1401000000001</v>
      </c>
      <c r="G29" s="385" t="s">
        <v>269</v>
      </c>
      <c r="H29" s="384">
        <v>3.4027138890918387</v>
      </c>
      <c r="I29" s="384">
        <v>10.877771608095273</v>
      </c>
      <c r="J29" s="380">
        <v>27374</v>
      </c>
    </row>
    <row r="30" spans="1:22" s="380" customFormat="1" ht="15" customHeight="1">
      <c r="A30" s="381"/>
      <c r="B30" s="381" t="s">
        <v>265</v>
      </c>
      <c r="D30" s="386">
        <v>1001</v>
      </c>
      <c r="E30" s="386">
        <v>995</v>
      </c>
      <c r="F30" s="386">
        <v>1996</v>
      </c>
      <c r="G30" s="385" t="s">
        <v>265</v>
      </c>
      <c r="H30" s="384">
        <v>5.4384439856568507</v>
      </c>
      <c r="I30" s="384">
        <v>5.4058459198087574</v>
      </c>
      <c r="J30" s="380">
        <v>18406</v>
      </c>
    </row>
    <row r="31" spans="1:22" s="380" customFormat="1" ht="15" customHeight="1">
      <c r="A31" s="381"/>
      <c r="B31" s="381" t="s">
        <v>612</v>
      </c>
      <c r="D31" s="386">
        <v>1989</v>
      </c>
      <c r="E31" s="386">
        <v>1644</v>
      </c>
      <c r="F31" s="386">
        <v>3633</v>
      </c>
      <c r="G31" s="385" t="s">
        <v>612</v>
      </c>
      <c r="H31" s="384">
        <v>5.9832145113256932</v>
      </c>
      <c r="I31" s="384">
        <v>4.9454020395271181</v>
      </c>
      <c r="J31" s="380">
        <v>33243</v>
      </c>
    </row>
    <row r="32" spans="1:22" s="380" customFormat="1" ht="15" customHeight="1">
      <c r="A32" s="381"/>
      <c r="B32" s="381" t="s">
        <v>611</v>
      </c>
      <c r="D32" s="386">
        <v>273</v>
      </c>
      <c r="E32" s="386">
        <v>1495</v>
      </c>
      <c r="F32" s="386">
        <v>1768</v>
      </c>
      <c r="G32" s="385" t="s">
        <v>611</v>
      </c>
      <c r="H32" s="384">
        <v>1.5378548895899053</v>
      </c>
      <c r="I32" s="384">
        <v>8.4215863001351963</v>
      </c>
      <c r="J32" s="380">
        <v>17752</v>
      </c>
    </row>
    <row r="33" spans="1:30" s="380" customFormat="1" ht="15" customHeight="1">
      <c r="A33" s="381"/>
      <c r="B33" s="381" t="s">
        <v>610</v>
      </c>
      <c r="D33" s="386">
        <v>472</v>
      </c>
      <c r="E33" s="386">
        <v>1769</v>
      </c>
      <c r="F33" s="386">
        <v>2241</v>
      </c>
      <c r="G33" s="385" t="s">
        <v>610</v>
      </c>
      <c r="H33" s="384">
        <v>1.753408373267952</v>
      </c>
      <c r="I33" s="384">
        <v>6.571566551506371</v>
      </c>
      <c r="J33" s="380">
        <v>26919</v>
      </c>
    </row>
    <row r="34" spans="1:30" s="380" customFormat="1" ht="15" customHeight="1">
      <c r="A34" s="381"/>
      <c r="B34" s="381"/>
      <c r="C34" s="381"/>
      <c r="D34" s="382"/>
      <c r="E34" s="381"/>
    </row>
    <row r="35" spans="1:30" s="380" customFormat="1" ht="15" customHeight="1">
      <c r="A35" s="381"/>
      <c r="B35" s="381"/>
      <c r="C35" s="381"/>
      <c r="D35" s="382"/>
      <c r="E35" s="381"/>
    </row>
    <row r="36" spans="1:30" s="380" customFormat="1" ht="15" customHeight="1">
      <c r="A36" s="381"/>
      <c r="B36" s="381"/>
      <c r="C36" s="381"/>
      <c r="D36" s="382"/>
      <c r="E36" s="381"/>
      <c r="Q36" s="383"/>
    </row>
    <row r="37" spans="1:30" s="380" customFormat="1" ht="15" customHeight="1">
      <c r="A37" s="381"/>
      <c r="B37" s="381"/>
      <c r="C37" s="381"/>
      <c r="D37" s="382"/>
      <c r="E37" s="381"/>
    </row>
    <row r="38" spans="1:30" s="380" customFormat="1" ht="15" customHeight="1">
      <c r="A38" s="381"/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2"/>
      <c r="Q38" s="381"/>
    </row>
    <row r="39" spans="1:30" s="380" customFormat="1" ht="15" customHeight="1">
      <c r="A39" s="381"/>
      <c r="B39" s="381"/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2"/>
      <c r="Q39" s="381"/>
    </row>
    <row r="40" spans="1:30" s="378" customFormat="1">
      <c r="B40" s="379"/>
    </row>
    <row r="41" spans="1:30" s="378" customFormat="1">
      <c r="B41" s="379"/>
    </row>
    <row r="42" spans="1:30" s="378" customFormat="1">
      <c r="B42" s="379"/>
    </row>
    <row r="43" spans="1:30" s="378" customFormat="1">
      <c r="B43" s="379"/>
    </row>
    <row r="44" spans="1:30" s="378" customFormat="1">
      <c r="B44" s="379"/>
    </row>
    <row r="45" spans="1:30" s="378" customFormat="1">
      <c r="B45" s="379"/>
    </row>
    <row r="46" spans="1:30" s="378" customFormat="1">
      <c r="B46" s="379"/>
    </row>
    <row r="47" spans="1:30" s="378" customFormat="1">
      <c r="B47" s="379"/>
      <c r="V47"/>
      <c r="W47"/>
      <c r="X47"/>
      <c r="Y47"/>
      <c r="Z47"/>
      <c r="AA47"/>
      <c r="AB47"/>
      <c r="AC47"/>
      <c r="AD47"/>
    </row>
  </sheetData>
  <mergeCells count="11">
    <mergeCell ref="N5:O5"/>
    <mergeCell ref="B20:Q20"/>
    <mergeCell ref="B4:B6"/>
    <mergeCell ref="C4:O4"/>
    <mergeCell ref="C5:C6"/>
    <mergeCell ref="D5:H5"/>
    <mergeCell ref="I5:I6"/>
    <mergeCell ref="J5:J6"/>
    <mergeCell ref="K5:K6"/>
    <mergeCell ref="L5:L6"/>
    <mergeCell ref="M5:M6"/>
  </mergeCells>
  <phoneticPr fontId="8"/>
  <pageMargins left="0.78740157480314965" right="0.78740157480314965" top="0.78740157480314965" bottom="0.78740157480314965" header="0.39370078740157483" footer="0.39370078740157483"/>
  <pageSetup paperSize="9" scale="7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55"/>
  <sheetViews>
    <sheetView showGridLines="0" zoomScale="75" zoomScaleNormal="75" workbookViewId="0"/>
  </sheetViews>
  <sheetFormatPr defaultRowHeight="13.5"/>
  <cols>
    <col min="3" max="3" width="9.875" bestFit="1" customWidth="1"/>
  </cols>
  <sheetData>
    <row r="1" spans="1:15" s="378" customFormat="1">
      <c r="A1" s="378" t="s">
        <v>659</v>
      </c>
      <c r="B1" s="379"/>
    </row>
    <row r="2" spans="1:15" s="388" customFormat="1">
      <c r="B2" s="435"/>
      <c r="C2" s="434"/>
    </row>
    <row r="3" spans="1:15" s="388" customFormat="1" ht="12">
      <c r="B3" s="400"/>
    </row>
    <row r="4" spans="1:15" s="388" customFormat="1" ht="27" customHeight="1">
      <c r="B4" s="865"/>
      <c r="C4" s="867" t="s">
        <v>658</v>
      </c>
      <c r="D4" s="867" t="s">
        <v>657</v>
      </c>
      <c r="E4" s="869"/>
      <c r="F4" s="869"/>
      <c r="G4" s="870"/>
      <c r="L4" s="389" t="s">
        <v>135</v>
      </c>
      <c r="O4" s="433" t="s">
        <v>656</v>
      </c>
    </row>
    <row r="5" spans="1:15" s="388" customFormat="1" ht="30" customHeight="1">
      <c r="B5" s="866"/>
      <c r="C5" s="868"/>
      <c r="D5" s="432" t="s">
        <v>655</v>
      </c>
      <c r="E5" s="432" t="s">
        <v>654</v>
      </c>
      <c r="F5" s="431" t="s">
        <v>653</v>
      </c>
      <c r="G5" s="430" t="s">
        <v>652</v>
      </c>
      <c r="I5" s="429"/>
      <c r="J5" s="428" t="s">
        <v>651</v>
      </c>
      <c r="K5" s="427" t="s">
        <v>650</v>
      </c>
      <c r="L5" s="426" t="s">
        <v>649</v>
      </c>
      <c r="M5" s="425"/>
    </row>
    <row r="6" spans="1:15" s="388" customFormat="1" ht="15.75" customHeight="1">
      <c r="A6" s="388">
        <v>2</v>
      </c>
      <c r="B6" s="424" t="s">
        <v>612</v>
      </c>
      <c r="C6" s="422">
        <v>491697</v>
      </c>
      <c r="D6" s="422">
        <v>308545</v>
      </c>
      <c r="E6" s="421">
        <v>45380</v>
      </c>
      <c r="F6" s="420">
        <v>137772</v>
      </c>
      <c r="G6" s="419">
        <v>491697</v>
      </c>
      <c r="I6" s="424" t="s">
        <v>271</v>
      </c>
      <c r="J6" s="384">
        <v>8.0450491358481457</v>
      </c>
      <c r="K6" s="384">
        <v>28.298660746820044</v>
      </c>
      <c r="L6" s="384">
        <v>63.656290117331807</v>
      </c>
      <c r="M6" s="417"/>
    </row>
    <row r="7" spans="1:15" s="388" customFormat="1" ht="15.75" customHeight="1">
      <c r="A7" s="388">
        <v>4</v>
      </c>
      <c r="B7" s="423" t="s">
        <v>269</v>
      </c>
      <c r="C7" s="422">
        <v>114143</v>
      </c>
      <c r="D7" s="422">
        <v>69344</v>
      </c>
      <c r="E7" s="421">
        <v>7837</v>
      </c>
      <c r="F7" s="420">
        <v>36962</v>
      </c>
      <c r="G7" s="419">
        <v>114143</v>
      </c>
      <c r="I7" s="423" t="s">
        <v>612</v>
      </c>
      <c r="J7" s="384">
        <v>9.2292611099925352</v>
      </c>
      <c r="K7" s="384">
        <v>28.019695056101625</v>
      </c>
      <c r="L7" s="384">
        <v>62.75104383390584</v>
      </c>
      <c r="M7" s="417"/>
    </row>
    <row r="8" spans="1:15" s="388" customFormat="1" ht="15.75" customHeight="1">
      <c r="A8" s="388">
        <v>3</v>
      </c>
      <c r="B8" s="423" t="s">
        <v>616</v>
      </c>
      <c r="C8" s="422">
        <v>40811</v>
      </c>
      <c r="D8" s="422">
        <v>25088</v>
      </c>
      <c r="E8" s="421">
        <v>2449</v>
      </c>
      <c r="F8" s="420">
        <v>13274</v>
      </c>
      <c r="G8" s="419">
        <v>40811</v>
      </c>
      <c r="I8" s="423" t="s">
        <v>616</v>
      </c>
      <c r="J8" s="384">
        <v>6.0008331087206876</v>
      </c>
      <c r="K8" s="384">
        <v>32.525544583568156</v>
      </c>
      <c r="L8" s="384">
        <v>61.473622307711153</v>
      </c>
      <c r="M8" s="417"/>
    </row>
    <row r="9" spans="1:15" s="388" customFormat="1" ht="15.75" customHeight="1">
      <c r="A9" s="388">
        <v>5</v>
      </c>
      <c r="B9" s="423" t="s">
        <v>613</v>
      </c>
      <c r="C9" s="422">
        <v>118914</v>
      </c>
      <c r="D9" s="422">
        <v>71803</v>
      </c>
      <c r="E9" s="421">
        <v>9043</v>
      </c>
      <c r="F9" s="420">
        <v>38068</v>
      </c>
      <c r="G9" s="419">
        <v>118914</v>
      </c>
      <c r="I9" s="423" t="s">
        <v>269</v>
      </c>
      <c r="J9" s="384">
        <v>6.8659488536309725</v>
      </c>
      <c r="K9" s="384">
        <v>32.382187256336351</v>
      </c>
      <c r="L9" s="384">
        <v>60.751863890032674</v>
      </c>
      <c r="M9" s="417"/>
    </row>
    <row r="10" spans="1:15" s="388" customFormat="1" ht="15.75" customHeight="1">
      <c r="A10" s="388">
        <v>6</v>
      </c>
      <c r="B10" s="418" t="s">
        <v>627</v>
      </c>
      <c r="C10" s="422">
        <v>70343</v>
      </c>
      <c r="D10" s="422">
        <v>49805</v>
      </c>
      <c r="E10" s="421">
        <v>4267</v>
      </c>
      <c r="F10" s="420">
        <v>16271</v>
      </c>
      <c r="G10" s="419">
        <v>70343</v>
      </c>
      <c r="I10" s="418" t="s">
        <v>613</v>
      </c>
      <c r="J10" s="384">
        <v>7.6046554652942469</v>
      </c>
      <c r="K10" s="384">
        <v>32.013051448946293</v>
      </c>
      <c r="L10" s="384">
        <v>60.38229308575945</v>
      </c>
      <c r="M10" s="417"/>
    </row>
    <row r="11" spans="1:15" s="388" customFormat="1" ht="15.75" customHeight="1">
      <c r="A11" s="388">
        <v>1</v>
      </c>
      <c r="B11" s="418" t="s">
        <v>271</v>
      </c>
      <c r="C11" s="422">
        <v>178383</v>
      </c>
      <c r="D11" s="422">
        <v>113552</v>
      </c>
      <c r="E11" s="421">
        <v>14351</v>
      </c>
      <c r="F11" s="420">
        <v>50480</v>
      </c>
      <c r="G11" s="419">
        <v>178383</v>
      </c>
      <c r="I11" s="418" t="s">
        <v>627</v>
      </c>
      <c r="J11" s="384">
        <v>6.0659909301565191</v>
      </c>
      <c r="K11" s="384">
        <v>23.130944088253273</v>
      </c>
      <c r="L11" s="384">
        <v>70.803064981590197</v>
      </c>
      <c r="M11" s="417"/>
    </row>
    <row r="12" spans="1:15" s="388" customFormat="1" ht="15.75" customHeight="1">
      <c r="A12" s="388">
        <v>7</v>
      </c>
      <c r="B12" s="423" t="s">
        <v>610</v>
      </c>
      <c r="C12" s="422">
        <v>66503</v>
      </c>
      <c r="D12" s="422">
        <v>42753</v>
      </c>
      <c r="E12" s="421">
        <v>4247</v>
      </c>
      <c r="F12" s="420">
        <v>19503</v>
      </c>
      <c r="G12" s="419">
        <v>66503</v>
      </c>
      <c r="I12" s="423" t="s">
        <v>610</v>
      </c>
      <c r="J12" s="384">
        <v>6.3861780671548658</v>
      </c>
      <c r="K12" s="384">
        <v>29.326496549027866</v>
      </c>
      <c r="L12" s="384">
        <v>64.287325383817276</v>
      </c>
      <c r="M12" s="417"/>
    </row>
    <row r="13" spans="1:15" s="388" customFormat="1" ht="15.75" customHeight="1">
      <c r="A13" s="388">
        <v>8</v>
      </c>
      <c r="B13" s="423" t="s">
        <v>614</v>
      </c>
      <c r="C13" s="422">
        <v>41549</v>
      </c>
      <c r="D13" s="422">
        <v>26969</v>
      </c>
      <c r="E13" s="421">
        <v>2618</v>
      </c>
      <c r="F13" s="420">
        <v>11962</v>
      </c>
      <c r="G13" s="419">
        <v>41549</v>
      </c>
      <c r="I13" s="423" t="s">
        <v>614</v>
      </c>
      <c r="J13" s="384">
        <v>6.3009940070759827</v>
      </c>
      <c r="K13" s="384">
        <v>28.790103251582465</v>
      </c>
      <c r="L13" s="384">
        <v>64.908902741341549</v>
      </c>
      <c r="M13" s="417"/>
    </row>
    <row r="14" spans="1:15" s="388" customFormat="1" ht="15.75" customHeight="1">
      <c r="A14" s="388">
        <v>9</v>
      </c>
      <c r="B14" s="418" t="s">
        <v>265</v>
      </c>
      <c r="C14" s="422">
        <v>71909</v>
      </c>
      <c r="D14" s="422">
        <v>38935</v>
      </c>
      <c r="E14" s="421">
        <v>4977</v>
      </c>
      <c r="F14" s="420">
        <v>27997</v>
      </c>
      <c r="G14" s="419">
        <v>71909</v>
      </c>
      <c r="I14" s="418" t="s">
        <v>265</v>
      </c>
      <c r="J14" s="384">
        <v>6.9212476880501752</v>
      </c>
      <c r="K14" s="384">
        <v>38.93393038423563</v>
      </c>
      <c r="L14" s="384">
        <v>54.14482192771419</v>
      </c>
      <c r="M14" s="417"/>
    </row>
    <row r="15" spans="1:15" s="388" customFormat="1" ht="12">
      <c r="B15" s="400"/>
      <c r="C15" s="399"/>
    </row>
    <row r="16" spans="1:15" s="388" customFormat="1">
      <c r="A16" s="378"/>
      <c r="B16" s="379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</row>
    <row r="17" spans="1:20" s="388" customFormat="1">
      <c r="A17" s="378"/>
      <c r="B17" s="379"/>
      <c r="C17" s="378"/>
      <c r="D17" s="378"/>
      <c r="E17" s="378"/>
      <c r="F17" s="378"/>
      <c r="G17" s="378"/>
      <c r="H17" s="378"/>
      <c r="I17" s="378"/>
      <c r="J17" s="378"/>
      <c r="K17" s="378"/>
      <c r="L17" s="378"/>
      <c r="M17" s="378"/>
    </row>
    <row r="18" spans="1:20" s="388" customFormat="1">
      <c r="A18" s="378"/>
      <c r="B18" s="379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O18" s="416"/>
    </row>
    <row r="19" spans="1:20" s="388" customFormat="1">
      <c r="A19" s="378"/>
      <c r="B19" s="379"/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</row>
    <row r="20" spans="1:20" s="388" customFormat="1">
      <c r="A20" s="378"/>
      <c r="B20" s="379"/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</row>
    <row r="21" spans="1:20" s="388" customFormat="1">
      <c r="A21" s="378"/>
      <c r="B21" s="379"/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</row>
    <row r="22" spans="1:20" s="388" customFormat="1" ht="12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20" s="388" customForma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20" s="388" customFormat="1" ht="11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O24" s="388" t="s">
        <v>648</v>
      </c>
      <c r="P24" s="415"/>
      <c r="Q24" s="415"/>
      <c r="R24" s="415"/>
      <c r="S24" s="415"/>
    </row>
    <row r="25" spans="1:20" s="388" customFormat="1" ht="11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O25" s="388" t="s">
        <v>647</v>
      </c>
      <c r="P25" s="399"/>
    </row>
    <row r="26" spans="1:20" s="388" customFormat="1" ht="11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P26" s="414"/>
      <c r="Q26" s="414"/>
      <c r="R26" s="414"/>
      <c r="S26" s="414"/>
    </row>
    <row r="27" spans="1:20" s="388" customFormat="1" ht="12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20" s="378" customFormat="1">
      <c r="A28"/>
      <c r="B28"/>
      <c r="C28"/>
      <c r="D28"/>
      <c r="E28"/>
      <c r="F28"/>
      <c r="G28"/>
      <c r="H28"/>
      <c r="I28"/>
      <c r="J28"/>
      <c r="K28"/>
      <c r="L28"/>
      <c r="M28"/>
      <c r="N28" s="339"/>
      <c r="O28" s="339"/>
      <c r="P28" s="339"/>
      <c r="Q28" s="339"/>
      <c r="R28" s="339"/>
      <c r="S28" s="339"/>
      <c r="T28" s="339"/>
    </row>
    <row r="29" spans="1:20" s="378" customFormat="1">
      <c r="A29"/>
      <c r="B29"/>
      <c r="C29"/>
      <c r="D29"/>
      <c r="E29"/>
      <c r="F29"/>
      <c r="G29"/>
      <c r="H29"/>
      <c r="I29"/>
      <c r="J29"/>
      <c r="K29"/>
      <c r="L29"/>
      <c r="M29"/>
      <c r="N29" s="339"/>
      <c r="O29" s="339"/>
      <c r="P29" s="339"/>
      <c r="Q29" s="339"/>
      <c r="R29" s="339"/>
      <c r="S29" s="339"/>
      <c r="T29" s="339"/>
    </row>
    <row r="30" spans="1:20" s="378" customFormat="1">
      <c r="A30"/>
      <c r="B30"/>
      <c r="C30"/>
      <c r="D30"/>
      <c r="E30"/>
      <c r="F30"/>
      <c r="G30"/>
      <c r="H30"/>
      <c r="I30"/>
      <c r="J30"/>
      <c r="K30"/>
      <c r="L30"/>
      <c r="M30"/>
      <c r="N30" s="339"/>
      <c r="O30" s="339"/>
      <c r="P30" s="339"/>
      <c r="Q30" s="339"/>
      <c r="R30" s="339"/>
      <c r="S30" s="339"/>
      <c r="T30" s="339"/>
    </row>
    <row r="31" spans="1:20" s="378" customFormat="1">
      <c r="A31"/>
      <c r="B31"/>
      <c r="C31"/>
      <c r="D31"/>
      <c r="E31"/>
      <c r="F31"/>
      <c r="G31"/>
      <c r="H31"/>
      <c r="I31"/>
      <c r="J31"/>
      <c r="K31"/>
      <c r="L31"/>
      <c r="M31"/>
      <c r="N31" s="339"/>
      <c r="O31" s="339"/>
      <c r="P31" s="339"/>
      <c r="Q31" s="339"/>
      <c r="R31" s="339"/>
      <c r="S31" s="339"/>
      <c r="T31" s="339"/>
    </row>
    <row r="32" spans="1:20" s="378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 s="339"/>
      <c r="O32" s="388"/>
      <c r="P32" s="339"/>
      <c r="Q32" s="339"/>
      <c r="R32" s="339"/>
      <c r="S32" s="339"/>
      <c r="T32" s="339"/>
    </row>
    <row r="33" spans="1:20" s="378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 s="339"/>
      <c r="O33" s="339"/>
      <c r="P33" s="339"/>
      <c r="Q33" s="339"/>
      <c r="R33" s="339"/>
      <c r="S33" s="339"/>
      <c r="T33" s="339"/>
    </row>
    <row r="34" spans="1:20" s="378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 s="339"/>
      <c r="O34" s="339"/>
      <c r="P34" s="339"/>
      <c r="Q34" s="339"/>
      <c r="R34" s="339"/>
      <c r="S34" s="339"/>
      <c r="T34" s="339"/>
    </row>
    <row r="35" spans="1:20" s="378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 s="339"/>
      <c r="O35" s="339"/>
      <c r="P35" s="339"/>
      <c r="Q35" s="339"/>
      <c r="R35" s="339"/>
      <c r="S35" s="339"/>
      <c r="T35" s="339"/>
    </row>
    <row r="36" spans="1:20" s="378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 s="339"/>
      <c r="O36" s="339"/>
      <c r="P36" s="339"/>
      <c r="Q36" s="339"/>
      <c r="R36" s="339"/>
      <c r="S36" s="339"/>
      <c r="T36" s="339"/>
    </row>
    <row r="37" spans="1:20" s="378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 s="339"/>
      <c r="O37" s="339"/>
      <c r="P37" s="339"/>
      <c r="Q37" s="339"/>
      <c r="R37" s="339"/>
      <c r="S37" s="339"/>
      <c r="T37" s="339"/>
    </row>
    <row r="38" spans="1:20" s="378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 s="339"/>
      <c r="O38" s="339"/>
      <c r="P38" s="339"/>
      <c r="Q38" s="339"/>
      <c r="R38" s="339"/>
      <c r="S38" s="339"/>
      <c r="T38" s="339"/>
    </row>
    <row r="39" spans="1:20" s="378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 s="339"/>
      <c r="O39" s="339"/>
      <c r="P39" s="339"/>
      <c r="Q39" s="339"/>
      <c r="R39" s="339"/>
      <c r="S39" s="339"/>
      <c r="T39" s="339"/>
    </row>
    <row r="40" spans="1:20" s="378" customForma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20" s="378" customForma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20" s="378" customForma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20" s="378" customFormat="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20" s="378" customForma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20" s="378" customForma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20" s="378" customForma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20" s="378" customForma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20" s="378" customForma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s="378" customForma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s="378" customForma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378" customForma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378" customForma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378" customForma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378" customForma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378" customFormat="1">
      <c r="A55"/>
      <c r="B55"/>
      <c r="C55"/>
      <c r="D55"/>
      <c r="E55"/>
      <c r="F55"/>
      <c r="G55"/>
      <c r="H55"/>
      <c r="I55"/>
      <c r="J55"/>
      <c r="K55"/>
      <c r="L55"/>
      <c r="M55"/>
    </row>
  </sheetData>
  <mergeCells count="3">
    <mergeCell ref="B4:B5"/>
    <mergeCell ref="C4:C5"/>
    <mergeCell ref="D4:G4"/>
  </mergeCells>
  <phoneticPr fontId="8"/>
  <pageMargins left="0.7" right="0.7" top="0.75" bottom="0.75" header="0.3" footer="0.3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  <pageSetUpPr fitToPage="1"/>
  </sheetPr>
  <dimension ref="A1:R90"/>
  <sheetViews>
    <sheetView topLeftCell="A22" zoomScaleNormal="100" workbookViewId="0">
      <selection activeCell="L35" sqref="L35"/>
    </sheetView>
  </sheetViews>
  <sheetFormatPr defaultRowHeight="13.5"/>
  <cols>
    <col min="1" max="1" width="4.625" style="319" customWidth="1"/>
    <col min="2" max="2" width="11.25" style="2" customWidth="1"/>
    <col min="3" max="4" width="9.375" style="2" bestFit="1" customWidth="1"/>
    <col min="5" max="7" width="9.625" style="2" bestFit="1" customWidth="1"/>
    <col min="8" max="8" width="9.25" style="2" bestFit="1" customWidth="1"/>
    <col min="9" max="9" width="9.25" style="2" customWidth="1"/>
    <col min="10" max="10" width="9.25" style="2" bestFit="1" customWidth="1"/>
    <col min="11" max="16384" width="9" style="319"/>
  </cols>
  <sheetData>
    <row r="1" spans="1:18" s="2" customFormat="1" ht="13.5" customHeight="1">
      <c r="A1" s="2" t="s">
        <v>683</v>
      </c>
      <c r="G1" s="54"/>
      <c r="J1" s="319"/>
      <c r="K1" s="339"/>
      <c r="L1" s="339"/>
      <c r="M1" s="339"/>
      <c r="N1" s="377"/>
      <c r="O1" s="339"/>
    </row>
    <row r="2" spans="1:18">
      <c r="D2" s="54"/>
      <c r="E2" s="454"/>
      <c r="F2" s="453"/>
      <c r="G2" s="448"/>
      <c r="H2" s="448"/>
      <c r="I2" s="448"/>
      <c r="J2" s="448"/>
      <c r="K2" s="452"/>
      <c r="L2" s="449"/>
      <c r="M2" s="449"/>
      <c r="N2" s="449"/>
      <c r="O2" s="449"/>
      <c r="P2" s="449"/>
    </row>
    <row r="3" spans="1:18">
      <c r="A3" s="319" t="s">
        <v>682</v>
      </c>
      <c r="B3" s="107"/>
      <c r="C3" s="108" t="s">
        <v>675</v>
      </c>
      <c r="D3" s="108" t="s">
        <v>670</v>
      </c>
      <c r="E3" s="108" t="s">
        <v>681</v>
      </c>
      <c r="F3" s="448"/>
      <c r="G3" s="448"/>
      <c r="H3" s="448"/>
      <c r="I3" s="448"/>
      <c r="K3" s="150"/>
      <c r="L3" s="449"/>
      <c r="M3" s="449"/>
      <c r="N3" s="449"/>
      <c r="O3" s="449"/>
      <c r="P3" s="449"/>
      <c r="Q3" s="451"/>
      <c r="R3" s="451"/>
    </row>
    <row r="4" spans="1:18">
      <c r="B4" s="107" t="s">
        <v>3</v>
      </c>
      <c r="C4" s="447">
        <v>5.550410558788486</v>
      </c>
      <c r="D4" s="447">
        <v>-9.5137216017844235</v>
      </c>
      <c r="E4" s="446">
        <v>-3.9633110429959375</v>
      </c>
      <c r="L4" s="449"/>
      <c r="M4" s="449"/>
      <c r="N4" s="449"/>
      <c r="O4" s="449"/>
      <c r="P4" s="449"/>
      <c r="Q4" s="451"/>
      <c r="R4" s="451"/>
    </row>
    <row r="5" spans="1:18">
      <c r="B5" s="107" t="s">
        <v>2</v>
      </c>
      <c r="C5" s="447">
        <v>5.0960219372179187</v>
      </c>
      <c r="D5" s="447">
        <v>-8.4313490922932317</v>
      </c>
      <c r="E5" s="446">
        <v>-3.335327155075313</v>
      </c>
      <c r="G5" s="448"/>
      <c r="H5" s="448"/>
      <c r="I5" s="448"/>
      <c r="J5" s="448"/>
      <c r="L5" s="449"/>
      <c r="M5" s="449"/>
      <c r="N5" s="449"/>
      <c r="O5" s="449"/>
      <c r="P5" s="449"/>
      <c r="Q5" s="451"/>
      <c r="R5" s="451"/>
    </row>
    <row r="6" spans="1:18" ht="24">
      <c r="B6" s="442" t="s">
        <v>669</v>
      </c>
      <c r="C6" s="447">
        <v>6.2604699294931914</v>
      </c>
      <c r="D6" s="447">
        <v>-10.01410723901424</v>
      </c>
      <c r="E6" s="446">
        <v>-3.7536373095210491</v>
      </c>
      <c r="G6" s="448"/>
      <c r="H6" s="448"/>
      <c r="I6" s="448"/>
      <c r="L6" s="449"/>
      <c r="M6" s="449"/>
      <c r="N6" s="449"/>
      <c r="O6" s="449"/>
      <c r="P6" s="449"/>
      <c r="Q6" s="451"/>
      <c r="R6" s="451"/>
    </row>
    <row r="7" spans="1:18">
      <c r="B7" s="107" t="s">
        <v>668</v>
      </c>
      <c r="C7" s="447">
        <v>5.8570951070886785</v>
      </c>
      <c r="D7" s="447">
        <v>-8.7805003471061625</v>
      </c>
      <c r="E7" s="446">
        <v>-2.9234052400174839</v>
      </c>
      <c r="L7" s="449"/>
      <c r="M7" s="449"/>
      <c r="N7" s="449"/>
      <c r="O7" s="449"/>
      <c r="P7" s="449"/>
      <c r="Q7" s="451"/>
      <c r="R7" s="451"/>
    </row>
    <row r="8" spans="1:18" ht="24">
      <c r="B8" s="163" t="s">
        <v>680</v>
      </c>
      <c r="C8" s="447">
        <v>5.5104419330385301</v>
      </c>
      <c r="D8" s="447">
        <v>-8.3360660729997633</v>
      </c>
      <c r="E8" s="446">
        <v>-2.8256241399612332</v>
      </c>
      <c r="G8" s="448"/>
      <c r="H8" s="448"/>
      <c r="I8" s="448"/>
      <c r="J8" s="448"/>
      <c r="L8" s="449"/>
      <c r="M8" s="449"/>
      <c r="N8" s="449"/>
      <c r="O8" s="449"/>
      <c r="P8" s="449"/>
      <c r="Q8" s="450"/>
      <c r="R8" s="450"/>
    </row>
    <row r="9" spans="1:18">
      <c r="B9" s="107" t="s">
        <v>267</v>
      </c>
      <c r="C9" s="447">
        <v>4.1612663282934008</v>
      </c>
      <c r="D9" s="447">
        <v>-7.5728420075279708</v>
      </c>
      <c r="E9" s="446">
        <v>-3.4115756792345699</v>
      </c>
      <c r="G9" s="448"/>
      <c r="H9" s="448"/>
      <c r="I9" s="448"/>
      <c r="L9" s="449"/>
      <c r="M9" s="449"/>
      <c r="N9" s="449"/>
      <c r="O9" s="449"/>
      <c r="P9" s="449"/>
    </row>
    <row r="10" spans="1:18">
      <c r="B10" s="107" t="s">
        <v>266</v>
      </c>
      <c r="C10" s="447">
        <v>5.8535517131255999</v>
      </c>
      <c r="D10" s="447">
        <v>-9.2062594096446002</v>
      </c>
      <c r="E10" s="446">
        <v>-3.3527076965190004</v>
      </c>
    </row>
    <row r="11" spans="1:18">
      <c r="B11" s="107" t="s">
        <v>294</v>
      </c>
      <c r="C11" s="447">
        <v>7.2968139365436837</v>
      </c>
      <c r="D11" s="447">
        <v>-9.5092892051688924</v>
      </c>
      <c r="E11" s="446">
        <v>-2.2124752686252087</v>
      </c>
      <c r="G11" s="448"/>
      <c r="H11" s="448"/>
      <c r="I11" s="448"/>
    </row>
    <row r="12" spans="1:18">
      <c r="B12" s="107" t="s">
        <v>219</v>
      </c>
      <c r="C12" s="447">
        <v>4.9833233819508491</v>
      </c>
      <c r="D12" s="447">
        <v>-7.4950701950998413</v>
      </c>
      <c r="E12" s="446">
        <v>-2.5117468131489922</v>
      </c>
    </row>
    <row r="13" spans="1:18">
      <c r="C13" s="439"/>
      <c r="D13" s="439"/>
      <c r="E13" s="439"/>
      <c r="F13" s="445"/>
    </row>
    <row r="14" spans="1:18" ht="24">
      <c r="A14" s="319" t="s">
        <v>679</v>
      </c>
      <c r="B14" s="250"/>
      <c r="C14" s="442" t="s">
        <v>678</v>
      </c>
      <c r="D14" s="442" t="s">
        <v>677</v>
      </c>
      <c r="E14" s="442" t="s">
        <v>676</v>
      </c>
      <c r="F14" s="442" t="s">
        <v>673</v>
      </c>
      <c r="G14" s="442" t="s">
        <v>671</v>
      </c>
      <c r="H14" s="442" t="s">
        <v>675</v>
      </c>
      <c r="I14" s="444"/>
    </row>
    <row r="15" spans="1:18" ht="12.75" customHeight="1">
      <c r="B15" s="107" t="s">
        <v>3</v>
      </c>
      <c r="C15" s="222">
        <v>20637</v>
      </c>
      <c r="D15" s="441">
        <v>10767.130434782608</v>
      </c>
      <c r="E15" s="222">
        <v>158615</v>
      </c>
      <c r="F15" s="222">
        <v>35373</v>
      </c>
      <c r="G15" s="222">
        <v>193988</v>
      </c>
      <c r="H15" s="440">
        <v>5.550410558788486</v>
      </c>
      <c r="I15" s="439"/>
    </row>
    <row r="16" spans="1:18" ht="12.75" customHeight="1">
      <c r="B16" s="107" t="s">
        <v>2</v>
      </c>
      <c r="C16" s="222">
        <v>41001</v>
      </c>
      <c r="D16" s="441">
        <v>21391.82608695652</v>
      </c>
      <c r="E16" s="222">
        <v>351939</v>
      </c>
      <c r="F16" s="222">
        <v>67836</v>
      </c>
      <c r="G16" s="222">
        <v>419775</v>
      </c>
      <c r="H16" s="440">
        <v>5.0960219372179187</v>
      </c>
      <c r="I16" s="439"/>
    </row>
    <row r="17" spans="1:11" ht="12.75" customHeight="1">
      <c r="B17" s="107" t="s">
        <v>604</v>
      </c>
      <c r="C17" s="222">
        <v>63915</v>
      </c>
      <c r="D17" s="441">
        <v>33346.956521739135</v>
      </c>
      <c r="E17" s="222">
        <v>430422</v>
      </c>
      <c r="F17" s="222">
        <v>102237</v>
      </c>
      <c r="G17" s="222">
        <v>532659</v>
      </c>
      <c r="H17" s="440">
        <v>6.2604699294931914</v>
      </c>
      <c r="I17" s="439"/>
    </row>
    <row r="18" spans="1:11" ht="12.75" customHeight="1">
      <c r="B18" s="107" t="s">
        <v>668</v>
      </c>
      <c r="C18" s="222">
        <v>13668</v>
      </c>
      <c r="D18" s="441">
        <v>7131.1304347826081</v>
      </c>
      <c r="E18" s="222">
        <v>101262</v>
      </c>
      <c r="F18" s="222">
        <v>20490</v>
      </c>
      <c r="G18" s="222">
        <v>121752</v>
      </c>
      <c r="H18" s="440">
        <v>5.8570951070886785</v>
      </c>
      <c r="I18" s="439"/>
    </row>
    <row r="19" spans="1:11" ht="12.75" customHeight="1">
      <c r="B19" s="107" t="s">
        <v>589</v>
      </c>
      <c r="C19" s="222">
        <v>13345</v>
      </c>
      <c r="D19" s="441">
        <v>6962.608695652174</v>
      </c>
      <c r="E19" s="222">
        <v>106165</v>
      </c>
      <c r="F19" s="222">
        <v>20188</v>
      </c>
      <c r="G19" s="222">
        <v>126353</v>
      </c>
      <c r="H19" s="440">
        <v>5.5104419330385301</v>
      </c>
      <c r="I19" s="439"/>
    </row>
    <row r="20" spans="1:11" ht="12.75" customHeight="1">
      <c r="B20" s="107" t="s">
        <v>267</v>
      </c>
      <c r="C20" s="222">
        <v>6028</v>
      </c>
      <c r="D20" s="441">
        <v>3145.0434782608695</v>
      </c>
      <c r="E20" s="222">
        <v>64609</v>
      </c>
      <c r="F20" s="222">
        <v>10970</v>
      </c>
      <c r="G20" s="222">
        <v>75579</v>
      </c>
      <c r="H20" s="440">
        <v>4.1612663282934008</v>
      </c>
      <c r="I20" s="439"/>
    </row>
    <row r="21" spans="1:11" ht="12.75" customHeight="1">
      <c r="B21" s="107" t="s">
        <v>266</v>
      </c>
      <c r="C21" s="222">
        <v>8019</v>
      </c>
      <c r="D21" s="441">
        <v>4183.826086956522</v>
      </c>
      <c r="E21" s="222">
        <v>58863</v>
      </c>
      <c r="F21" s="222">
        <v>12612</v>
      </c>
      <c r="G21" s="222">
        <v>71475</v>
      </c>
      <c r="H21" s="440">
        <v>5.8535517131255999</v>
      </c>
      <c r="I21" s="439"/>
    </row>
    <row r="22" spans="1:11" ht="12.75" customHeight="1">
      <c r="B22" s="107" t="s">
        <v>294</v>
      </c>
      <c r="C22" s="222">
        <v>10557</v>
      </c>
      <c r="D22" s="441">
        <v>5508</v>
      </c>
      <c r="E22" s="222">
        <v>61727</v>
      </c>
      <c r="F22" s="222">
        <v>13758</v>
      </c>
      <c r="G22" s="222">
        <v>75485</v>
      </c>
      <c r="H22" s="440">
        <v>7.2968139365436837</v>
      </c>
      <c r="I22" s="439"/>
    </row>
    <row r="23" spans="1:11" ht="12.75" customHeight="1">
      <c r="B23" s="107" t="s">
        <v>219</v>
      </c>
      <c r="C23" s="222">
        <v>535918</v>
      </c>
      <c r="D23" s="441">
        <v>279609.39130434784</v>
      </c>
      <c r="E23" s="222">
        <v>4804865</v>
      </c>
      <c r="F23" s="222">
        <v>806037</v>
      </c>
      <c r="G23" s="222">
        <v>5610902</v>
      </c>
      <c r="H23" s="440">
        <v>4.9833233819508491</v>
      </c>
      <c r="I23" s="439"/>
    </row>
    <row r="24" spans="1:11" ht="12.75" customHeight="1">
      <c r="C24" s="315"/>
      <c r="D24" s="315"/>
      <c r="E24" s="315"/>
      <c r="F24" s="315"/>
      <c r="G24" s="315"/>
      <c r="H24" s="443"/>
      <c r="I24" s="443"/>
      <c r="K24" s="2"/>
    </row>
    <row r="25" spans="1:11" ht="24">
      <c r="A25" s="319" t="s">
        <v>674</v>
      </c>
      <c r="B25" s="250"/>
      <c r="C25" s="442" t="s">
        <v>673</v>
      </c>
      <c r="D25" s="442" t="s">
        <v>672</v>
      </c>
      <c r="E25" s="442" t="s">
        <v>671</v>
      </c>
      <c r="F25" s="442" t="s">
        <v>670</v>
      </c>
      <c r="G25" s="351"/>
      <c r="K25" s="2"/>
    </row>
    <row r="26" spans="1:11" ht="12.75" customHeight="1">
      <c r="B26" s="107" t="s">
        <v>3</v>
      </c>
      <c r="C26" s="222">
        <v>35373</v>
      </c>
      <c r="D26" s="441">
        <v>18455.478260869568</v>
      </c>
      <c r="E26" s="222">
        <v>193988</v>
      </c>
      <c r="F26" s="440">
        <v>9.5137216017844235</v>
      </c>
      <c r="G26" s="439"/>
      <c r="K26" s="2"/>
    </row>
    <row r="27" spans="1:11" ht="12.75" customHeight="1">
      <c r="B27" s="107" t="s">
        <v>2</v>
      </c>
      <c r="C27" s="222">
        <v>67836</v>
      </c>
      <c r="D27" s="441">
        <v>35392.695652173912</v>
      </c>
      <c r="E27" s="222">
        <v>419775</v>
      </c>
      <c r="F27" s="440">
        <v>8.4313490922932317</v>
      </c>
      <c r="G27" s="439"/>
      <c r="K27" s="2"/>
    </row>
    <row r="28" spans="1:11" ht="12.75" customHeight="1">
      <c r="B28" s="163" t="s">
        <v>669</v>
      </c>
      <c r="C28" s="222">
        <v>102237</v>
      </c>
      <c r="D28" s="441">
        <v>53341.043478260865</v>
      </c>
      <c r="E28" s="222">
        <v>532659</v>
      </c>
      <c r="F28" s="440">
        <v>10.01410723901424</v>
      </c>
      <c r="G28" s="439"/>
      <c r="K28" s="2"/>
    </row>
    <row r="29" spans="1:11" ht="12.75" customHeight="1">
      <c r="B29" s="107" t="s">
        <v>668</v>
      </c>
      <c r="C29" s="222">
        <v>20490</v>
      </c>
      <c r="D29" s="441">
        <v>10690.434782608696</v>
      </c>
      <c r="E29" s="222">
        <v>121752</v>
      </c>
      <c r="F29" s="440">
        <v>8.7805003471061625</v>
      </c>
      <c r="G29" s="439"/>
      <c r="K29" s="2"/>
    </row>
    <row r="30" spans="1:11" ht="12.75" customHeight="1">
      <c r="B30" s="107" t="s">
        <v>589</v>
      </c>
      <c r="C30" s="222">
        <v>20188</v>
      </c>
      <c r="D30" s="441">
        <v>10532.869565217392</v>
      </c>
      <c r="E30" s="222">
        <v>126353</v>
      </c>
      <c r="F30" s="440">
        <v>8.3360660729997633</v>
      </c>
      <c r="G30" s="439"/>
      <c r="K30" s="2"/>
    </row>
    <row r="31" spans="1:11" ht="12.75" customHeight="1">
      <c r="B31" s="107" t="s">
        <v>267</v>
      </c>
      <c r="C31" s="222">
        <v>10970</v>
      </c>
      <c r="D31" s="441">
        <v>5723.478260869565</v>
      </c>
      <c r="E31" s="222">
        <v>75579</v>
      </c>
      <c r="F31" s="440">
        <v>7.5728420075279708</v>
      </c>
      <c r="G31" s="439"/>
      <c r="K31" s="2"/>
    </row>
    <row r="32" spans="1:11" ht="12.75" customHeight="1">
      <c r="B32" s="107" t="s">
        <v>266</v>
      </c>
      <c r="C32" s="222">
        <v>12612</v>
      </c>
      <c r="D32" s="441">
        <v>6580.173913043478</v>
      </c>
      <c r="E32" s="222">
        <v>71475</v>
      </c>
      <c r="F32" s="440">
        <v>9.2062594096446002</v>
      </c>
      <c r="G32" s="439"/>
      <c r="K32" s="2"/>
    </row>
    <row r="33" spans="1:12" ht="12.75" customHeight="1">
      <c r="B33" s="107" t="s">
        <v>294</v>
      </c>
      <c r="C33" s="222">
        <v>13758</v>
      </c>
      <c r="D33" s="441">
        <v>7178.086956521739</v>
      </c>
      <c r="E33" s="222">
        <v>75485</v>
      </c>
      <c r="F33" s="440">
        <v>9.5092892051688924</v>
      </c>
      <c r="G33" s="439"/>
    </row>
    <row r="34" spans="1:12" ht="12.75" customHeight="1">
      <c r="B34" s="107" t="s">
        <v>219</v>
      </c>
      <c r="C34" s="222">
        <v>806037</v>
      </c>
      <c r="D34" s="441">
        <v>420541.04347826086</v>
      </c>
      <c r="E34" s="222">
        <v>5610902</v>
      </c>
      <c r="F34" s="440">
        <v>7.4950701950998413</v>
      </c>
      <c r="G34" s="439"/>
    </row>
    <row r="35" spans="1:12">
      <c r="A35" s="438"/>
      <c r="B35" s="56"/>
      <c r="C35" s="110"/>
      <c r="D35" s="110"/>
      <c r="E35" s="110"/>
      <c r="F35" s="437"/>
      <c r="G35" s="56"/>
      <c r="H35" s="110"/>
      <c r="I35" s="121"/>
      <c r="L35" s="150" t="s">
        <v>667</v>
      </c>
    </row>
    <row r="36" spans="1:12">
      <c r="A36" s="338"/>
      <c r="B36" s="319"/>
      <c r="C36" s="319"/>
      <c r="D36" s="150" t="s">
        <v>666</v>
      </c>
      <c r="E36" s="436"/>
      <c r="F36" s="436"/>
      <c r="G36" s="436"/>
      <c r="H36" s="110"/>
      <c r="I36" s="110"/>
      <c r="J36" s="150"/>
      <c r="K36" s="2"/>
    </row>
    <row r="37" spans="1:12">
      <c r="A37" s="338"/>
      <c r="B37" s="338"/>
      <c r="C37" s="56"/>
      <c r="D37" s="146"/>
      <c r="E37" s="146"/>
      <c r="F37" s="146"/>
      <c r="G37" s="146"/>
      <c r="H37" s="110"/>
      <c r="I37" s="110"/>
      <c r="J37" s="121"/>
      <c r="K37" s="2"/>
    </row>
    <row r="38" spans="1:12">
      <c r="A38" s="338"/>
      <c r="B38" s="338"/>
      <c r="C38" s="56"/>
      <c r="D38" s="146"/>
      <c r="E38" s="146"/>
      <c r="F38" s="146"/>
      <c r="G38" s="146"/>
      <c r="H38" s="110"/>
      <c r="I38" s="110"/>
      <c r="J38" s="121"/>
      <c r="K38" s="2"/>
    </row>
    <row r="39" spans="1:12" ht="13.5" customHeight="1">
      <c r="A39" s="338"/>
      <c r="B39" s="338"/>
      <c r="C39" s="251"/>
      <c r="D39" s="146"/>
      <c r="E39" s="146"/>
      <c r="F39" s="146"/>
      <c r="G39" s="146"/>
      <c r="H39" s="110"/>
      <c r="I39" s="110"/>
      <c r="J39" s="121"/>
      <c r="K39" s="2"/>
    </row>
    <row r="40" spans="1:12">
      <c r="A40" s="338"/>
      <c r="B40" s="338"/>
      <c r="C40" s="56"/>
      <c r="D40" s="146"/>
      <c r="E40" s="146"/>
      <c r="F40" s="146"/>
      <c r="G40" s="146"/>
      <c r="H40" s="110"/>
      <c r="I40" s="110"/>
      <c r="J40" s="121"/>
      <c r="K40" s="2"/>
    </row>
    <row r="41" spans="1:12">
      <c r="A41" s="338"/>
      <c r="B41" s="338"/>
      <c r="C41" s="251"/>
      <c r="D41" s="146"/>
      <c r="E41" s="146"/>
      <c r="F41" s="146"/>
      <c r="G41" s="146"/>
      <c r="H41" s="110"/>
      <c r="I41" s="110"/>
      <c r="J41" s="121"/>
      <c r="K41" s="2"/>
    </row>
    <row r="42" spans="1:12">
      <c r="A42" s="338"/>
      <c r="B42" s="338"/>
      <c r="C42" s="56"/>
      <c r="D42" s="146"/>
      <c r="E42" s="146"/>
      <c r="F42" s="146"/>
      <c r="G42" s="146"/>
      <c r="H42" s="110"/>
      <c r="I42" s="110"/>
      <c r="J42" s="121"/>
      <c r="K42" s="2"/>
    </row>
    <row r="43" spans="1:12">
      <c r="A43" s="338"/>
      <c r="B43" s="338"/>
      <c r="C43" s="56"/>
      <c r="D43" s="146"/>
      <c r="E43" s="146"/>
      <c r="F43" s="146"/>
      <c r="G43" s="146"/>
      <c r="H43" s="110"/>
      <c r="I43" s="110"/>
      <c r="J43" s="121"/>
      <c r="K43" s="2"/>
    </row>
    <row r="44" spans="1:12">
      <c r="A44" s="338"/>
      <c r="B44" s="338"/>
      <c r="C44" s="56"/>
      <c r="D44" s="146"/>
      <c r="E44" s="146"/>
      <c r="F44" s="146"/>
      <c r="G44" s="146"/>
      <c r="H44" s="110"/>
      <c r="I44" s="110"/>
      <c r="J44" s="121"/>
      <c r="K44" s="2"/>
    </row>
    <row r="45" spans="1:12">
      <c r="A45" s="338"/>
      <c r="B45" s="338"/>
      <c r="C45" s="56"/>
      <c r="D45" s="146"/>
      <c r="E45" s="146"/>
      <c r="F45" s="146"/>
      <c r="G45" s="146"/>
      <c r="H45" s="110"/>
      <c r="I45" s="110"/>
      <c r="J45" s="121"/>
      <c r="K45" s="2"/>
    </row>
    <row r="46" spans="1:12">
      <c r="A46" s="338"/>
      <c r="B46" s="338"/>
      <c r="C46" s="110"/>
      <c r="D46" s="110"/>
      <c r="E46" s="110"/>
      <c r="F46" s="110"/>
      <c r="G46" s="110"/>
      <c r="H46" s="110"/>
      <c r="I46" s="110"/>
      <c r="J46" s="121"/>
      <c r="K46" s="2"/>
    </row>
    <row r="47" spans="1:12">
      <c r="A47" s="338"/>
      <c r="B47" s="338"/>
      <c r="C47" s="42"/>
      <c r="D47" s="42"/>
      <c r="E47" s="42"/>
      <c r="F47" s="42"/>
      <c r="G47" s="42"/>
      <c r="K47" s="2"/>
    </row>
    <row r="48" spans="1:12">
      <c r="A48" s="338"/>
      <c r="B48" s="338"/>
      <c r="C48" s="42"/>
      <c r="D48" s="42"/>
      <c r="E48" s="42"/>
      <c r="F48" s="42"/>
      <c r="G48" s="42"/>
      <c r="K48" s="2"/>
    </row>
    <row r="49" spans="1:12">
      <c r="A49" s="338"/>
      <c r="B49" s="338"/>
      <c r="C49" s="42"/>
      <c r="D49" s="42"/>
      <c r="E49" s="42"/>
      <c r="F49" s="42"/>
      <c r="G49" s="42"/>
      <c r="K49" s="2"/>
    </row>
    <row r="50" spans="1:12">
      <c r="A50" s="338"/>
      <c r="B50" s="338"/>
      <c r="C50" s="42"/>
      <c r="D50" s="42"/>
      <c r="E50" s="42"/>
      <c r="F50" s="42"/>
      <c r="G50" s="42"/>
      <c r="K50" s="2"/>
    </row>
    <row r="51" spans="1:12">
      <c r="A51" s="338"/>
      <c r="B51" s="338"/>
      <c r="C51" s="42"/>
      <c r="D51" s="42"/>
      <c r="E51" s="42"/>
      <c r="F51" s="42"/>
      <c r="G51" s="42"/>
      <c r="K51" s="2"/>
    </row>
    <row r="52" spans="1:12">
      <c r="A52" s="338"/>
      <c r="B52" s="338"/>
      <c r="C52" s="42"/>
      <c r="D52" s="42"/>
      <c r="E52" s="42"/>
      <c r="F52" s="42"/>
      <c r="G52" s="42"/>
      <c r="K52" s="2"/>
    </row>
    <row r="53" spans="1:12">
      <c r="A53" s="338"/>
      <c r="B53" s="338"/>
      <c r="C53" s="42"/>
      <c r="D53" s="42"/>
      <c r="E53" s="42"/>
      <c r="F53" s="42"/>
      <c r="G53" s="42"/>
      <c r="K53" s="2"/>
    </row>
    <row r="54" spans="1:12">
      <c r="A54" s="338"/>
      <c r="B54" s="338"/>
      <c r="C54" s="42"/>
      <c r="D54" s="42"/>
      <c r="E54" s="42"/>
      <c r="F54" s="42"/>
      <c r="G54" s="42"/>
      <c r="K54" s="2"/>
    </row>
    <row r="55" spans="1:12">
      <c r="A55" s="338"/>
      <c r="B55" s="338"/>
      <c r="C55" s="2" t="s">
        <v>665</v>
      </c>
      <c r="D55" s="42"/>
      <c r="E55" s="42"/>
      <c r="F55" s="42"/>
      <c r="G55" s="42"/>
      <c r="K55" s="2"/>
    </row>
    <row r="56" spans="1:12">
      <c r="A56" s="338"/>
      <c r="B56" s="338"/>
      <c r="C56" s="2" t="s">
        <v>664</v>
      </c>
      <c r="D56" s="42"/>
      <c r="E56" s="42"/>
      <c r="F56" s="42"/>
      <c r="G56" s="42"/>
      <c r="K56" s="2"/>
    </row>
    <row r="57" spans="1:12">
      <c r="A57" s="338"/>
      <c r="B57" s="338"/>
      <c r="C57" s="2" t="s">
        <v>663</v>
      </c>
      <c r="D57" s="42"/>
      <c r="E57" s="42"/>
      <c r="F57" s="42"/>
      <c r="G57" s="42"/>
      <c r="H57" s="42"/>
      <c r="K57" s="2"/>
      <c r="L57" s="2"/>
    </row>
    <row r="58" spans="1:12">
      <c r="A58" s="338"/>
      <c r="B58" s="42"/>
      <c r="C58" s="2" t="s">
        <v>661</v>
      </c>
      <c r="D58" s="42"/>
      <c r="E58" s="42"/>
      <c r="F58" s="42"/>
    </row>
    <row r="59" spans="1:12">
      <c r="A59" s="338"/>
      <c r="B59" s="42"/>
      <c r="C59" s="2" t="s">
        <v>662</v>
      </c>
      <c r="D59" s="42"/>
      <c r="E59" s="42"/>
      <c r="F59" s="42"/>
    </row>
    <row r="60" spans="1:12">
      <c r="C60" s="2" t="s">
        <v>661</v>
      </c>
      <c r="G60" s="319"/>
    </row>
    <row r="61" spans="1:12">
      <c r="C61" s="2" t="s">
        <v>660</v>
      </c>
    </row>
    <row r="83" spans="3:10">
      <c r="C83" s="319"/>
    </row>
    <row r="84" spans="3:10">
      <c r="C84" s="319"/>
      <c r="G84" s="319"/>
      <c r="H84" s="319"/>
      <c r="I84" s="319"/>
      <c r="J84" s="319"/>
    </row>
    <row r="85" spans="3:10">
      <c r="C85" s="319"/>
      <c r="G85" s="319"/>
      <c r="H85" s="319"/>
      <c r="I85" s="319"/>
      <c r="J85" s="319"/>
    </row>
    <row r="86" spans="3:10">
      <c r="C86" s="319"/>
      <c r="G86" s="319"/>
      <c r="H86" s="319"/>
      <c r="I86" s="319"/>
      <c r="J86" s="319"/>
    </row>
    <row r="87" spans="3:10">
      <c r="C87" s="319"/>
      <c r="G87" s="319"/>
      <c r="H87" s="319"/>
      <c r="I87" s="319"/>
      <c r="J87" s="319"/>
    </row>
    <row r="88" spans="3:10">
      <c r="C88" s="319"/>
      <c r="G88" s="319"/>
      <c r="H88" s="319"/>
      <c r="I88" s="319"/>
      <c r="J88" s="319"/>
    </row>
    <row r="89" spans="3:10">
      <c r="C89" s="319"/>
      <c r="G89" s="319"/>
      <c r="H89" s="319"/>
      <c r="I89" s="319"/>
      <c r="J89" s="319"/>
    </row>
    <row r="90" spans="3:10">
      <c r="G90" s="319"/>
      <c r="H90" s="319"/>
      <c r="I90" s="319"/>
      <c r="J90" s="319"/>
    </row>
  </sheetData>
  <phoneticPr fontId="8"/>
  <pageMargins left="0.78740157480314965" right="0.78740157480314965" top="0.78740157480314965" bottom="0.78740157480314965" header="0.39370078740157483" footer="0.39370078740157483"/>
  <pageSetup paperSize="9" scale="62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 tint="0.39997558519241921"/>
    <pageSetUpPr fitToPage="1"/>
  </sheetPr>
  <dimension ref="A1:W63"/>
  <sheetViews>
    <sheetView showGridLines="0" zoomScale="90" zoomScaleNormal="90" zoomScaleSheetLayoutView="40" workbookViewId="0"/>
  </sheetViews>
  <sheetFormatPr defaultRowHeight="13.5"/>
  <cols>
    <col min="1" max="1" width="4.625" style="455" customWidth="1"/>
    <col min="2" max="2" width="43" style="455" customWidth="1"/>
    <col min="3" max="10" width="13.375" style="455" customWidth="1"/>
    <col min="11" max="12" width="5.375" style="455" customWidth="1"/>
    <col min="13" max="16384" width="9" style="455"/>
  </cols>
  <sheetData>
    <row r="1" spans="1:15" s="2" customFormat="1" ht="13.5" customHeight="1">
      <c r="A1" s="2" t="s">
        <v>733</v>
      </c>
      <c r="J1" s="319"/>
      <c r="K1" s="339"/>
      <c r="L1" s="339"/>
      <c r="M1" s="339"/>
      <c r="N1" s="377"/>
      <c r="O1" s="339"/>
    </row>
    <row r="2" spans="1:15">
      <c r="A2" s="458"/>
      <c r="B2" s="2"/>
      <c r="D2" s="458"/>
      <c r="E2" s="458"/>
      <c r="F2" s="491"/>
      <c r="G2" s="458"/>
      <c r="H2" s="458"/>
      <c r="I2" s="458"/>
      <c r="J2" s="458"/>
    </row>
    <row r="3" spans="1:15">
      <c r="A3" s="458"/>
      <c r="B3" s="490" t="s">
        <v>732</v>
      </c>
      <c r="C3" s="458"/>
      <c r="D3" s="458"/>
      <c r="E3" s="489"/>
      <c r="F3" s="458"/>
      <c r="G3" s="489"/>
      <c r="H3" s="458"/>
      <c r="I3" s="458"/>
      <c r="J3" s="488" t="s">
        <v>731</v>
      </c>
    </row>
    <row r="4" spans="1:15">
      <c r="A4" s="458"/>
      <c r="B4" s="465" t="s">
        <v>698</v>
      </c>
      <c r="C4" s="464" t="s">
        <v>697</v>
      </c>
      <c r="D4" s="464" t="s">
        <v>696</v>
      </c>
      <c r="E4" s="464" t="s">
        <v>695</v>
      </c>
      <c r="F4" s="464" t="s">
        <v>694</v>
      </c>
      <c r="G4" s="464" t="s">
        <v>693</v>
      </c>
      <c r="H4" s="464" t="s">
        <v>692</v>
      </c>
      <c r="I4" s="464" t="s">
        <v>691</v>
      </c>
      <c r="J4" s="464" t="s">
        <v>690</v>
      </c>
    </row>
    <row r="5" spans="1:15" ht="13.5" customHeight="1">
      <c r="A5" s="458"/>
      <c r="B5" s="487"/>
      <c r="C5" s="464" t="s">
        <v>730</v>
      </c>
      <c r="D5" s="464" t="s">
        <v>730</v>
      </c>
      <c r="E5" s="464" t="s">
        <v>730</v>
      </c>
      <c r="F5" s="464" t="s">
        <v>730</v>
      </c>
      <c r="G5" s="464" t="s">
        <v>730</v>
      </c>
      <c r="H5" s="464" t="s">
        <v>730</v>
      </c>
      <c r="I5" s="464" t="s">
        <v>730</v>
      </c>
      <c r="J5" s="464" t="s">
        <v>730</v>
      </c>
    </row>
    <row r="6" spans="1:15" ht="13.5" customHeight="1">
      <c r="A6" s="485"/>
      <c r="B6" s="473" t="s">
        <v>729</v>
      </c>
      <c r="C6" s="483">
        <v>7725191</v>
      </c>
      <c r="D6" s="486">
        <v>22240239</v>
      </c>
      <c r="E6" s="483">
        <v>38166999</v>
      </c>
      <c r="F6" s="483">
        <v>9097958</v>
      </c>
      <c r="G6" s="483">
        <v>6035764</v>
      </c>
      <c r="H6" s="474">
        <v>3517876</v>
      </c>
      <c r="I6" s="474">
        <v>4092617</v>
      </c>
      <c r="J6" s="474">
        <v>3709632</v>
      </c>
    </row>
    <row r="7" spans="1:15" ht="13.5" customHeight="1">
      <c r="A7" s="485"/>
      <c r="B7" s="473" t="s">
        <v>728</v>
      </c>
      <c r="C7" s="474">
        <v>2539469</v>
      </c>
      <c r="D7" s="475">
        <v>6349060</v>
      </c>
      <c r="E7" s="474">
        <v>15448207</v>
      </c>
      <c r="F7" s="474">
        <v>2245696</v>
      </c>
      <c r="G7" s="474">
        <v>1821404</v>
      </c>
      <c r="H7" s="474">
        <v>1202859</v>
      </c>
      <c r="I7" s="474">
        <v>1065031</v>
      </c>
      <c r="J7" s="474">
        <v>1146680</v>
      </c>
    </row>
    <row r="8" spans="1:15" ht="13.5" customHeight="1">
      <c r="A8" s="458"/>
      <c r="B8" s="473" t="s">
        <v>727</v>
      </c>
      <c r="C8" s="474">
        <v>3296643</v>
      </c>
      <c r="D8" s="475">
        <v>6978629</v>
      </c>
      <c r="E8" s="474">
        <v>15324675</v>
      </c>
      <c r="F8" s="474">
        <v>2645056</v>
      </c>
      <c r="G8" s="474">
        <v>2261058</v>
      </c>
      <c r="H8" s="474">
        <v>903799</v>
      </c>
      <c r="I8" s="474">
        <v>1258445</v>
      </c>
      <c r="J8" s="474">
        <v>1475318</v>
      </c>
    </row>
    <row r="9" spans="1:15" ht="13.5" customHeight="1">
      <c r="A9" s="458"/>
      <c r="B9" s="473" t="s">
        <v>726</v>
      </c>
      <c r="C9" s="474">
        <v>3257020</v>
      </c>
      <c r="D9" s="475">
        <v>6890624</v>
      </c>
      <c r="E9" s="474">
        <v>15018161</v>
      </c>
      <c r="F9" s="474">
        <v>2603642</v>
      </c>
      <c r="G9" s="474">
        <v>2240749</v>
      </c>
      <c r="H9" s="474">
        <v>875249</v>
      </c>
      <c r="I9" s="474">
        <v>1237159</v>
      </c>
      <c r="J9" s="474">
        <v>1434702</v>
      </c>
    </row>
    <row r="10" spans="1:15" ht="13.5" customHeight="1">
      <c r="A10" s="458"/>
      <c r="B10" s="473" t="s">
        <v>725</v>
      </c>
      <c r="C10" s="474">
        <v>2731526</v>
      </c>
      <c r="D10" s="475">
        <v>5663691</v>
      </c>
      <c r="E10" s="474">
        <v>12795886</v>
      </c>
      <c r="F10" s="474">
        <v>2244164</v>
      </c>
      <c r="G10" s="474">
        <v>1950775</v>
      </c>
      <c r="H10" s="474">
        <v>747344</v>
      </c>
      <c r="I10" s="474">
        <v>1027687</v>
      </c>
      <c r="J10" s="474">
        <v>1134399</v>
      </c>
    </row>
    <row r="11" spans="1:15" ht="13.5" customHeight="1">
      <c r="A11" s="458"/>
      <c r="B11" s="473" t="s">
        <v>724</v>
      </c>
      <c r="C11" s="474">
        <v>351453</v>
      </c>
      <c r="D11" s="475">
        <v>895090</v>
      </c>
      <c r="E11" s="474">
        <v>2512266</v>
      </c>
      <c r="F11" s="474">
        <v>474012</v>
      </c>
      <c r="G11" s="474">
        <v>338823</v>
      </c>
      <c r="H11" s="474">
        <v>162020</v>
      </c>
      <c r="I11" s="474">
        <v>172935</v>
      </c>
      <c r="J11" s="474">
        <v>224025</v>
      </c>
    </row>
    <row r="12" spans="1:15" ht="13.5" customHeight="1">
      <c r="A12" s="458"/>
      <c r="B12" s="473" t="s">
        <v>723</v>
      </c>
      <c r="C12" s="474">
        <v>2380073</v>
      </c>
      <c r="D12" s="474">
        <v>4768601</v>
      </c>
      <c r="E12" s="474">
        <v>10283620</v>
      </c>
      <c r="F12" s="474">
        <v>1770152</v>
      </c>
      <c r="G12" s="474">
        <v>1611952</v>
      </c>
      <c r="H12" s="474">
        <v>585324</v>
      </c>
      <c r="I12" s="474">
        <v>854752</v>
      </c>
      <c r="J12" s="474">
        <v>910375</v>
      </c>
    </row>
    <row r="13" spans="1:15">
      <c r="A13" s="458"/>
      <c r="B13" s="473" t="s">
        <v>722</v>
      </c>
      <c r="C13" s="474">
        <v>525494</v>
      </c>
      <c r="D13" s="474">
        <v>1226933</v>
      </c>
      <c r="E13" s="474">
        <v>2222274</v>
      </c>
      <c r="F13" s="474">
        <v>359478</v>
      </c>
      <c r="G13" s="474">
        <v>289974</v>
      </c>
      <c r="H13" s="474">
        <v>127905</v>
      </c>
      <c r="I13" s="474">
        <v>209472</v>
      </c>
      <c r="J13" s="474">
        <v>300303</v>
      </c>
    </row>
    <row r="14" spans="1:15">
      <c r="A14" s="458"/>
      <c r="B14" s="473" t="s">
        <v>721</v>
      </c>
      <c r="C14" s="474">
        <v>29087</v>
      </c>
      <c r="D14" s="474">
        <v>72101</v>
      </c>
      <c r="E14" s="474">
        <v>102660</v>
      </c>
      <c r="F14" s="474">
        <v>14519</v>
      </c>
      <c r="G14" s="474">
        <v>11450</v>
      </c>
      <c r="H14" s="474">
        <v>0</v>
      </c>
      <c r="I14" s="474">
        <v>1107</v>
      </c>
      <c r="J14" s="474">
        <v>14371</v>
      </c>
    </row>
    <row r="15" spans="1:15">
      <c r="A15" s="458"/>
      <c r="B15" s="473" t="s">
        <v>720</v>
      </c>
      <c r="C15" s="474">
        <v>344870</v>
      </c>
      <c r="D15" s="474">
        <v>558750</v>
      </c>
      <c r="E15" s="474">
        <v>558233</v>
      </c>
      <c r="F15" s="474">
        <v>62099</v>
      </c>
      <c r="G15" s="474">
        <v>52172</v>
      </c>
      <c r="H15" s="474">
        <v>28019</v>
      </c>
      <c r="I15" s="474">
        <v>37777</v>
      </c>
      <c r="J15" s="474">
        <v>67932</v>
      </c>
    </row>
    <row r="16" spans="1:15">
      <c r="A16" s="458"/>
      <c r="B16" s="473" t="s">
        <v>719</v>
      </c>
      <c r="C16" s="474">
        <v>151537</v>
      </c>
      <c r="D16" s="474">
        <v>596082</v>
      </c>
      <c r="E16" s="474">
        <v>1561381</v>
      </c>
      <c r="F16" s="474">
        <v>282860</v>
      </c>
      <c r="G16" s="474">
        <v>226352</v>
      </c>
      <c r="H16" s="474">
        <v>99885</v>
      </c>
      <c r="I16" s="474">
        <v>170588</v>
      </c>
      <c r="J16" s="474">
        <v>218000</v>
      </c>
    </row>
    <row r="17" spans="1:15">
      <c r="A17" s="458"/>
      <c r="B17" s="473" t="s">
        <v>718</v>
      </c>
      <c r="C17" s="474">
        <v>39623</v>
      </c>
      <c r="D17" s="474">
        <v>88005</v>
      </c>
      <c r="E17" s="474">
        <v>306515</v>
      </c>
      <c r="F17" s="474">
        <v>41414</v>
      </c>
      <c r="G17" s="472">
        <v>20309</v>
      </c>
      <c r="H17" s="472">
        <v>28549</v>
      </c>
      <c r="I17" s="472">
        <v>21286</v>
      </c>
      <c r="J17" s="472">
        <v>40616</v>
      </c>
    </row>
    <row r="18" spans="1:15">
      <c r="A18" s="458"/>
      <c r="B18" s="473" t="s">
        <v>717</v>
      </c>
      <c r="C18" s="474">
        <v>42108</v>
      </c>
      <c r="D18" s="474">
        <v>92785</v>
      </c>
      <c r="E18" s="474">
        <v>314959</v>
      </c>
      <c r="F18" s="474">
        <v>29566</v>
      </c>
      <c r="G18" s="472">
        <v>-2062</v>
      </c>
      <c r="H18" s="472">
        <v>28301</v>
      </c>
      <c r="I18" s="472">
        <v>21513</v>
      </c>
      <c r="J18" s="472">
        <v>39857</v>
      </c>
      <c r="O18" s="478"/>
    </row>
    <row r="19" spans="1:15">
      <c r="A19" s="458"/>
      <c r="B19" s="473" t="s">
        <v>716</v>
      </c>
      <c r="C19" s="472">
        <v>-2485</v>
      </c>
      <c r="D19" s="474">
        <v>-4780</v>
      </c>
      <c r="E19" s="474">
        <v>-8444</v>
      </c>
      <c r="F19" s="474">
        <v>11848</v>
      </c>
      <c r="G19" s="472">
        <v>22371</v>
      </c>
      <c r="H19" s="472">
        <v>249</v>
      </c>
      <c r="I19" s="472" t="s">
        <v>715</v>
      </c>
      <c r="J19" s="472">
        <v>759</v>
      </c>
      <c r="O19" s="478"/>
    </row>
    <row r="20" spans="1:15">
      <c r="A20" s="458"/>
      <c r="B20" s="484" t="s">
        <v>714</v>
      </c>
      <c r="C20" s="472">
        <v>6200507</v>
      </c>
      <c r="D20" s="481">
        <v>3539004</v>
      </c>
      <c r="E20" s="483">
        <v>35399281</v>
      </c>
      <c r="F20" s="483">
        <v>-445805</v>
      </c>
      <c r="G20" s="482">
        <v>2767831</v>
      </c>
      <c r="H20" s="482">
        <v>694883</v>
      </c>
      <c r="I20" s="482">
        <v>175557</v>
      </c>
      <c r="J20" s="482">
        <v>1324531</v>
      </c>
      <c r="O20" s="478"/>
    </row>
    <row r="21" spans="1:15">
      <c r="A21" s="458"/>
      <c r="B21" s="473" t="s">
        <v>713</v>
      </c>
      <c r="C21" s="482">
        <v>8173227</v>
      </c>
      <c r="D21" s="481">
        <v>3165705</v>
      </c>
      <c r="E21" s="483">
        <v>32130149</v>
      </c>
      <c r="F21" s="483">
        <v>-1270912</v>
      </c>
      <c r="G21" s="482"/>
      <c r="H21" s="482"/>
      <c r="I21" s="482"/>
      <c r="J21" s="482"/>
      <c r="O21" s="478"/>
    </row>
    <row r="22" spans="1:15" ht="13.5" customHeight="1">
      <c r="A22" s="458"/>
      <c r="B22" s="473" t="s">
        <v>712</v>
      </c>
      <c r="C22" s="479">
        <v>-1972720</v>
      </c>
      <c r="D22" s="481">
        <v>373299</v>
      </c>
      <c r="E22" s="480">
        <v>3269132</v>
      </c>
      <c r="F22" s="480">
        <v>825107</v>
      </c>
      <c r="G22" s="479"/>
      <c r="H22" s="479"/>
      <c r="I22" s="479"/>
      <c r="J22" s="479"/>
      <c r="O22" s="478"/>
    </row>
    <row r="23" spans="1:15">
      <c r="A23" s="458"/>
      <c r="B23" s="473" t="s">
        <v>711</v>
      </c>
      <c r="C23" s="476">
        <v>19761810</v>
      </c>
      <c r="D23" s="477">
        <v>39106932</v>
      </c>
      <c r="E23" s="477">
        <v>104339162</v>
      </c>
      <c r="F23" s="477">
        <v>13542905</v>
      </c>
      <c r="G23" s="476">
        <v>12886057</v>
      </c>
      <c r="H23" s="476">
        <v>6319417</v>
      </c>
      <c r="I23" s="476">
        <v>6591650</v>
      </c>
      <c r="J23" s="476">
        <v>7656162</v>
      </c>
    </row>
    <row r="24" spans="1:15">
      <c r="A24" s="458"/>
      <c r="B24" s="473"/>
      <c r="C24" s="476"/>
      <c r="D24" s="477"/>
      <c r="E24" s="477"/>
      <c r="F24" s="477"/>
      <c r="G24" s="476"/>
      <c r="H24" s="476"/>
      <c r="I24" s="476"/>
      <c r="J24" s="476"/>
    </row>
    <row r="25" spans="1:15">
      <c r="A25" s="458"/>
      <c r="B25" s="473" t="s">
        <v>710</v>
      </c>
      <c r="C25" s="472">
        <v>-3108261</v>
      </c>
      <c r="D25" s="474">
        <v>-185614</v>
      </c>
      <c r="E25" s="474">
        <v>-8092574</v>
      </c>
      <c r="F25" s="474">
        <v>2011485</v>
      </c>
      <c r="G25" s="472">
        <v>-814041</v>
      </c>
      <c r="H25" s="472">
        <v>20731</v>
      </c>
      <c r="I25" s="472">
        <v>217823</v>
      </c>
      <c r="J25" s="472" t="s">
        <v>709</v>
      </c>
    </row>
    <row r="26" spans="1:15">
      <c r="A26" s="458"/>
      <c r="B26" s="473" t="s">
        <v>708</v>
      </c>
      <c r="C26" s="472">
        <v>16653549</v>
      </c>
      <c r="D26" s="475">
        <v>38921318</v>
      </c>
      <c r="E26" s="474">
        <v>96246589</v>
      </c>
      <c r="F26" s="474">
        <v>15554390</v>
      </c>
      <c r="G26" s="472">
        <v>12072016</v>
      </c>
      <c r="H26" s="472">
        <v>6340148</v>
      </c>
      <c r="I26" s="472">
        <v>6809474</v>
      </c>
      <c r="J26" s="472">
        <v>7227508</v>
      </c>
    </row>
    <row r="27" spans="1:15">
      <c r="A27" s="458"/>
      <c r="B27" s="473" t="s">
        <v>707</v>
      </c>
      <c r="C27" s="472">
        <v>13521680</v>
      </c>
      <c r="D27" s="472">
        <v>35479923</v>
      </c>
      <c r="E27" s="472">
        <v>68633366</v>
      </c>
      <c r="F27" s="472">
        <v>13947296</v>
      </c>
      <c r="G27" s="472">
        <v>10097917</v>
      </c>
      <c r="H27" s="472">
        <v>5595985</v>
      </c>
      <c r="I27" s="472">
        <v>6394807</v>
      </c>
      <c r="J27" s="472">
        <v>6291015</v>
      </c>
    </row>
    <row r="28" spans="1:15">
      <c r="A28" s="458"/>
      <c r="B28" s="458"/>
      <c r="C28" s="458"/>
      <c r="D28" s="458"/>
      <c r="E28" s="458"/>
      <c r="F28" s="458"/>
      <c r="G28" s="458"/>
      <c r="H28" s="458"/>
      <c r="I28" s="471"/>
      <c r="J28" s="471"/>
    </row>
    <row r="29" spans="1:15">
      <c r="A29" s="458"/>
      <c r="B29" s="458" t="s">
        <v>706</v>
      </c>
      <c r="C29" s="458"/>
      <c r="D29" s="458"/>
      <c r="E29" s="458"/>
      <c r="F29" s="458"/>
      <c r="G29" s="458"/>
      <c r="H29" s="458"/>
      <c r="I29" s="471"/>
      <c r="J29" s="471"/>
    </row>
    <row r="30" spans="1:15">
      <c r="A30" s="458"/>
      <c r="B30" s="470" t="s">
        <v>705</v>
      </c>
      <c r="C30" s="469" t="s">
        <v>697</v>
      </c>
      <c r="D30" s="469" t="s">
        <v>696</v>
      </c>
      <c r="E30" s="469" t="s">
        <v>695</v>
      </c>
      <c r="F30" s="467" t="s">
        <v>694</v>
      </c>
      <c r="G30" s="468" t="s">
        <v>693</v>
      </c>
      <c r="H30" s="467" t="s">
        <v>692</v>
      </c>
      <c r="I30" s="468" t="s">
        <v>691</v>
      </c>
      <c r="J30" s="467" t="s">
        <v>690</v>
      </c>
    </row>
    <row r="31" spans="1:15" ht="27">
      <c r="A31" s="458"/>
      <c r="B31" s="463" t="s">
        <v>704</v>
      </c>
      <c r="C31" s="460">
        <v>39.091515402688316</v>
      </c>
      <c r="D31" s="460">
        <v>62.684011461918899</v>
      </c>
      <c r="E31" s="460">
        <v>55.609976931628267</v>
      </c>
      <c r="F31" s="460">
        <v>65.230980972942703</v>
      </c>
      <c r="G31" s="460">
        <v>59.772366914879569</v>
      </c>
      <c r="H31" s="460">
        <v>62.864285733432091</v>
      </c>
      <c r="I31" s="460">
        <v>63.999069870286938</v>
      </c>
      <c r="J31" s="460">
        <v>58.96714600108249</v>
      </c>
    </row>
    <row r="32" spans="1:15" ht="27">
      <c r="A32" s="458"/>
      <c r="B32" s="463" t="s">
        <v>688</v>
      </c>
      <c r="C32" s="460">
        <v>12.850386680167455</v>
      </c>
      <c r="D32" s="460">
        <v>17.894796445866017</v>
      </c>
      <c r="E32" s="460">
        <v>22.508304488519475</v>
      </c>
      <c r="F32" s="460">
        <v>16.101300209015427</v>
      </c>
      <c r="G32" s="460">
        <v>18.037422965548242</v>
      </c>
      <c r="H32" s="460">
        <v>21.495036173256363</v>
      </c>
      <c r="I32" s="460">
        <v>16.654623040226234</v>
      </c>
      <c r="J32" s="460">
        <v>18.227265393581163</v>
      </c>
    </row>
    <row r="33" spans="1:10" ht="27">
      <c r="A33" s="458"/>
      <c r="B33" s="463" t="s">
        <v>703</v>
      </c>
      <c r="C33" s="460">
        <v>16.68188794447472</v>
      </c>
      <c r="D33" s="460">
        <v>2.5228070534425906</v>
      </c>
      <c r="E33" s="460">
        <v>3.6604149649311966</v>
      </c>
      <c r="F33" s="460">
        <v>3.3985942508139209</v>
      </c>
      <c r="G33" s="460">
        <v>3.355375172919326</v>
      </c>
      <c r="H33" s="460">
        <v>2.8952901053165796</v>
      </c>
      <c r="I33" s="460">
        <v>2.7043036638947822</v>
      </c>
      <c r="J33" s="460">
        <v>3.5610310895777548</v>
      </c>
    </row>
    <row r="34" spans="1:10" ht="27">
      <c r="A34" s="458"/>
      <c r="B34" s="463" t="s">
        <v>686</v>
      </c>
      <c r="C34" s="460">
        <v>16.481385055316288</v>
      </c>
      <c r="D34" s="460">
        <v>13.440280014136446</v>
      </c>
      <c r="E34" s="460">
        <v>14.983412004009827</v>
      </c>
      <c r="F34" s="460">
        <v>12.691721750223126</v>
      </c>
      <c r="G34" s="460">
        <v>15.963213007197425</v>
      </c>
      <c r="H34" s="460">
        <v>10.45971352675177</v>
      </c>
      <c r="I34" s="460">
        <v>13.366345536307819</v>
      </c>
      <c r="J34" s="460">
        <v>14.471035278091055</v>
      </c>
    </row>
    <row r="35" spans="1:10" ht="27">
      <c r="A35" s="458"/>
      <c r="B35" s="463" t="s">
        <v>702</v>
      </c>
      <c r="C35" s="460">
        <v>13.822246039203897</v>
      </c>
      <c r="D35" s="460">
        <v>3.4581050246360454</v>
      </c>
      <c r="E35" s="460">
        <v>3.2378916109112295</v>
      </c>
      <c r="F35" s="460">
        <v>2.5774028170048155</v>
      </c>
      <c r="G35" s="460">
        <v>2.8716219394554341</v>
      </c>
      <c r="H35" s="460">
        <v>2.2856565912882183</v>
      </c>
      <c r="I35" s="460">
        <v>3.2756578892842265</v>
      </c>
      <c r="J35" s="460">
        <v>4.7735222376675299</v>
      </c>
    </row>
    <row r="36" spans="1:10" ht="27">
      <c r="A36" s="458"/>
      <c r="B36" s="463" t="s">
        <v>701</v>
      </c>
      <c r="C36" s="460">
        <v>1.7784453954369566</v>
      </c>
      <c r="D36" s="460">
        <v>10.222708205990187</v>
      </c>
      <c r="E36" s="460">
        <v>52.023961639882266</v>
      </c>
      <c r="F36" s="460">
        <v>-2.8994222249244581</v>
      </c>
      <c r="G36" s="460">
        <v>27.611040970132748</v>
      </c>
      <c r="H36" s="460">
        <v>12.927697268666732</v>
      </c>
      <c r="I36" s="460">
        <v>3.0781695209878892</v>
      </c>
      <c r="J36" s="460">
        <v>21.699948259541586</v>
      </c>
    </row>
    <row r="37" spans="1:10">
      <c r="A37" s="458"/>
      <c r="B37" s="463"/>
      <c r="C37" s="460">
        <v>100.70586651728763</v>
      </c>
      <c r="D37" s="460"/>
      <c r="E37" s="460"/>
      <c r="F37" s="460"/>
      <c r="G37" s="460"/>
      <c r="H37" s="460"/>
      <c r="I37" s="460"/>
      <c r="J37" s="460"/>
    </row>
    <row r="38" spans="1:10">
      <c r="A38" s="458"/>
      <c r="B38" s="463" t="s">
        <v>700</v>
      </c>
      <c r="C38" s="460">
        <v>146.14907319208857</v>
      </c>
      <c r="D38" s="460">
        <v>110.22270820599019</v>
      </c>
      <c r="E38" s="460">
        <v>152.02396163988229</v>
      </c>
      <c r="F38" s="460">
        <v>97.100577775075536</v>
      </c>
      <c r="G38" s="460">
        <v>127.61104097013276</v>
      </c>
      <c r="H38" s="460">
        <v>112.92769726866673</v>
      </c>
      <c r="I38" s="460">
        <v>103.0781695209879</v>
      </c>
      <c r="J38" s="460">
        <v>121.69994825954159</v>
      </c>
    </row>
    <row r="39" spans="1:10">
      <c r="A39" s="458"/>
      <c r="B39" s="458"/>
      <c r="C39" s="458"/>
      <c r="D39" s="458"/>
      <c r="E39" s="458"/>
      <c r="F39" s="458"/>
      <c r="G39" s="458"/>
      <c r="H39" s="458"/>
      <c r="I39" s="458"/>
      <c r="J39" s="458"/>
    </row>
    <row r="40" spans="1:10">
      <c r="A40" s="458"/>
      <c r="B40" s="466" t="s">
        <v>699</v>
      </c>
      <c r="C40" s="458"/>
      <c r="D40" s="458"/>
      <c r="E40" s="458"/>
      <c r="F40" s="458"/>
      <c r="G40" s="458"/>
      <c r="H40" s="458"/>
      <c r="I40" s="458"/>
      <c r="J40" s="458"/>
    </row>
    <row r="41" spans="1:10">
      <c r="A41" s="458"/>
      <c r="B41" s="458"/>
      <c r="C41" s="458"/>
      <c r="D41" s="458"/>
      <c r="E41" s="458"/>
      <c r="F41" s="458"/>
      <c r="G41" s="458"/>
      <c r="H41" s="458"/>
      <c r="I41" s="458"/>
      <c r="J41" s="458"/>
    </row>
    <row r="42" spans="1:10">
      <c r="A42" s="458"/>
      <c r="B42" s="465" t="s">
        <v>698</v>
      </c>
      <c r="C42" s="464" t="s">
        <v>697</v>
      </c>
      <c r="D42" s="464" t="s">
        <v>696</v>
      </c>
      <c r="E42" s="464" t="s">
        <v>695</v>
      </c>
      <c r="F42" s="464" t="s">
        <v>694</v>
      </c>
      <c r="G42" s="464" t="s">
        <v>693</v>
      </c>
      <c r="H42" s="464" t="s">
        <v>692</v>
      </c>
      <c r="I42" s="464" t="s">
        <v>691</v>
      </c>
      <c r="J42" s="464" t="s">
        <v>690</v>
      </c>
    </row>
    <row r="43" spans="1:10" ht="27">
      <c r="A43" s="458"/>
      <c r="B43" s="462" t="s">
        <v>689</v>
      </c>
      <c r="C43" s="460">
        <v>39.091515402688316</v>
      </c>
      <c r="D43" s="460">
        <v>56.870324166569752</v>
      </c>
      <c r="E43" s="460">
        <v>36.579744621679062</v>
      </c>
      <c r="F43" s="460">
        <v>67.178777374573627</v>
      </c>
      <c r="G43" s="460">
        <v>46.839494812105833</v>
      </c>
      <c r="H43" s="460">
        <v>55.667730108647682</v>
      </c>
      <c r="I43" s="460">
        <v>62.087899084447749</v>
      </c>
      <c r="J43" s="460">
        <v>48.452893238152484</v>
      </c>
    </row>
    <row r="44" spans="1:10" ht="27">
      <c r="A44" s="458"/>
      <c r="B44" s="462" t="s">
        <v>688</v>
      </c>
      <c r="C44" s="460">
        <v>12.850386680167455</v>
      </c>
      <c r="D44" s="460">
        <v>16.235126805651745</v>
      </c>
      <c r="E44" s="460">
        <v>14.805761043010868</v>
      </c>
      <c r="F44" s="460">
        <v>16.582084862885768</v>
      </c>
      <c r="G44" s="460">
        <v>14.134688368986728</v>
      </c>
      <c r="H44" s="460">
        <v>19.034334971089898</v>
      </c>
      <c r="I44" s="460">
        <v>16.157274733943702</v>
      </c>
      <c r="J44" s="460">
        <v>14.977217044257946</v>
      </c>
    </row>
    <row r="45" spans="1:10" ht="26.25" customHeight="1">
      <c r="A45" s="458"/>
      <c r="B45" s="462" t="s">
        <v>687</v>
      </c>
      <c r="C45" s="460">
        <v>1.7784453954369566</v>
      </c>
      <c r="D45" s="460">
        <v>2.2888269527254144</v>
      </c>
      <c r="E45" s="460">
        <v>2.4077881706583</v>
      </c>
      <c r="F45" s="460">
        <v>3.5000762391820666</v>
      </c>
      <c r="G45" s="460">
        <v>2.629376852826276</v>
      </c>
      <c r="H45" s="460">
        <v>2.563844101441636</v>
      </c>
      <c r="I45" s="460">
        <v>2.6235464565017863</v>
      </c>
      <c r="J45" s="460">
        <v>2.9260744482679444</v>
      </c>
    </row>
    <row r="46" spans="1:10" ht="26.25" customHeight="1">
      <c r="A46" s="458"/>
      <c r="B46" s="463" t="s">
        <v>686</v>
      </c>
      <c r="C46" s="460">
        <v>12.043800643766943</v>
      </c>
      <c r="D46" s="460">
        <v>12.193748668394647</v>
      </c>
      <c r="E46" s="460">
        <v>9.8559541814223124</v>
      </c>
      <c r="F46" s="460">
        <v>13.070696427391319</v>
      </c>
      <c r="G46" s="460">
        <v>12.509272619234881</v>
      </c>
      <c r="H46" s="460">
        <v>9.2623101149995328</v>
      </c>
      <c r="I46" s="460">
        <v>12.967193343093156</v>
      </c>
      <c r="J46" s="460">
        <v>11.890748915709986</v>
      </c>
    </row>
    <row r="47" spans="1:10" ht="27">
      <c r="A47" s="458"/>
      <c r="B47" s="462" t="s">
        <v>685</v>
      </c>
      <c r="C47" s="460">
        <v>2.6591390161123907</v>
      </c>
      <c r="D47" s="460">
        <v>3.1373798384388731</v>
      </c>
      <c r="E47" s="460">
        <v>2.129856093726342</v>
      </c>
      <c r="F47" s="460">
        <v>2.6543640378486004</v>
      </c>
      <c r="G47" s="460">
        <v>2.2502927000866131</v>
      </c>
      <c r="H47" s="460">
        <v>2.0239999987340602</v>
      </c>
      <c r="I47" s="460">
        <v>3.1778386291747895</v>
      </c>
      <c r="J47" s="460">
        <v>3.9223699811994575</v>
      </c>
    </row>
    <row r="48" spans="1:10" ht="27">
      <c r="B48" s="461" t="s">
        <v>684</v>
      </c>
      <c r="C48" s="460">
        <v>31.576712861827939</v>
      </c>
      <c r="D48" s="460">
        <v>9.2745935682195668</v>
      </c>
      <c r="E48" s="460">
        <v>34.220895889503119</v>
      </c>
      <c r="F48" s="460">
        <v>-2.9859989418813759</v>
      </c>
      <c r="G48" s="460">
        <v>21.636874646759672</v>
      </c>
      <c r="H48" s="460">
        <v>11.447764880842648</v>
      </c>
      <c r="I48" s="460">
        <v>2.9862477528388189</v>
      </c>
      <c r="J48" s="460">
        <v>17.830696372412184</v>
      </c>
    </row>
    <row r="49" spans="2:23">
      <c r="B49" s="458"/>
      <c r="C49" s="459">
        <v>100</v>
      </c>
      <c r="D49" s="459">
        <v>100</v>
      </c>
      <c r="E49" s="459">
        <v>100</v>
      </c>
      <c r="F49" s="459">
        <v>99.999999999999986</v>
      </c>
      <c r="G49" s="459">
        <v>100</v>
      </c>
      <c r="H49" s="459">
        <v>99.999984175755458</v>
      </c>
      <c r="I49" s="459">
        <v>100</v>
      </c>
      <c r="J49" s="459">
        <v>100</v>
      </c>
    </row>
    <row r="50" spans="2:23">
      <c r="B50" s="458"/>
    </row>
    <row r="51" spans="2:23">
      <c r="B51" s="458"/>
    </row>
    <row r="52" spans="2:23">
      <c r="B52" s="458"/>
    </row>
    <row r="55" spans="2:23">
      <c r="B55" s="457"/>
    </row>
    <row r="63" spans="2:23">
      <c r="W63" s="456"/>
    </row>
  </sheetData>
  <phoneticPr fontId="8"/>
  <pageMargins left="0.78740157480314965" right="0.78740157480314965" top="0.78740157480314965" bottom="0.78740157480314965" header="0.39370078740157483" footer="0.39370078740157483"/>
  <pageSetup paperSize="9" scale="53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9" tint="0.39997558519241921"/>
    <pageSetUpPr fitToPage="1"/>
  </sheetPr>
  <dimension ref="A1:AB68"/>
  <sheetViews>
    <sheetView zoomScale="85" zoomScaleNormal="85" workbookViewId="0">
      <selection activeCell="J3" sqref="J3"/>
    </sheetView>
  </sheetViews>
  <sheetFormatPr defaultRowHeight="13.5"/>
  <cols>
    <col min="1" max="1" width="4.625" style="339" customWidth="1"/>
    <col min="2" max="2" width="34.625" style="339" customWidth="1"/>
    <col min="3" max="17" width="10.875" style="339" customWidth="1"/>
    <col min="18" max="19" width="8.625" style="339" customWidth="1"/>
    <col min="20" max="21" width="8.875" style="339" customWidth="1"/>
    <col min="22" max="22" width="8.75" style="339" customWidth="1"/>
    <col min="23" max="23" width="9.375" style="339" customWidth="1"/>
    <col min="24" max="28" width="5.375" style="339" customWidth="1"/>
    <col min="29" max="16384" width="9" style="339"/>
  </cols>
  <sheetData>
    <row r="1" spans="1:28" s="2" customFormat="1" ht="13.5" customHeight="1">
      <c r="A1" s="2" t="s">
        <v>771</v>
      </c>
      <c r="J1" s="319"/>
      <c r="K1" s="319"/>
      <c r="L1" s="319"/>
      <c r="M1" s="339"/>
      <c r="N1" s="339"/>
      <c r="O1" s="339"/>
      <c r="P1" s="339"/>
      <c r="Q1" s="339"/>
      <c r="R1" s="377"/>
      <c r="S1" s="339"/>
    </row>
    <row r="2" spans="1:28">
      <c r="A2" s="495"/>
      <c r="B2" s="543"/>
      <c r="C2" s="495"/>
      <c r="D2" s="495"/>
      <c r="E2" s="495"/>
      <c r="F2" s="495"/>
      <c r="G2" s="495"/>
      <c r="H2" s="495"/>
      <c r="I2" s="542"/>
      <c r="J2" s="495"/>
      <c r="K2" s="495"/>
      <c r="L2" s="541"/>
      <c r="N2" s="492"/>
      <c r="P2" s="536"/>
      <c r="Q2" s="536"/>
      <c r="R2" s="536"/>
      <c r="S2" s="536"/>
      <c r="U2" s="540"/>
      <c r="V2" s="540"/>
      <c r="W2" s="540"/>
      <c r="X2" s="540"/>
      <c r="Y2" s="540"/>
      <c r="Z2" s="540"/>
      <c r="AA2" s="540"/>
      <c r="AB2" s="540"/>
    </row>
    <row r="3" spans="1:28">
      <c r="A3" s="495"/>
      <c r="B3" s="539"/>
      <c r="C3" s="495"/>
      <c r="D3" s="495"/>
      <c r="E3" s="495"/>
      <c r="F3" s="495"/>
      <c r="G3" s="538" t="s">
        <v>770</v>
      </c>
      <c r="H3" s="495" t="s">
        <v>769</v>
      </c>
      <c r="I3" s="495"/>
      <c r="J3" s="495"/>
      <c r="K3" s="495"/>
      <c r="L3" s="495"/>
      <c r="M3" s="495"/>
      <c r="N3" s="492"/>
      <c r="O3" s="536"/>
      <c r="P3" s="537"/>
      <c r="Q3" s="537" t="s">
        <v>731</v>
      </c>
      <c r="R3" s="536"/>
      <c r="S3" s="492"/>
      <c r="T3" s="492"/>
      <c r="U3" s="492"/>
      <c r="AB3" s="520"/>
    </row>
    <row r="4" spans="1:28">
      <c r="A4" s="495"/>
      <c r="B4" s="535" t="s">
        <v>698</v>
      </c>
      <c r="C4" s="534">
        <v>2001</v>
      </c>
      <c r="D4" s="503" t="s">
        <v>748</v>
      </c>
      <c r="E4" s="503" t="s">
        <v>747</v>
      </c>
      <c r="F4" s="504" t="s">
        <v>746</v>
      </c>
      <c r="G4" s="504" t="s">
        <v>745</v>
      </c>
      <c r="H4" s="504" t="s">
        <v>744</v>
      </c>
      <c r="I4" s="503" t="s">
        <v>743</v>
      </c>
      <c r="J4" s="504" t="s">
        <v>742</v>
      </c>
      <c r="K4" s="503" t="s">
        <v>741</v>
      </c>
      <c r="L4" s="504" t="s">
        <v>740</v>
      </c>
      <c r="M4" s="503" t="s">
        <v>739</v>
      </c>
      <c r="N4" s="503">
        <v>12</v>
      </c>
      <c r="O4" s="503">
        <v>13</v>
      </c>
      <c r="P4" s="503">
        <v>14</v>
      </c>
      <c r="Q4" s="503">
        <v>15</v>
      </c>
      <c r="R4" s="533"/>
      <c r="T4" s="532" t="s">
        <v>768</v>
      </c>
      <c r="AB4" s="350"/>
    </row>
    <row r="5" spans="1:28" ht="13.5" customHeight="1">
      <c r="A5" s="495"/>
      <c r="B5" s="262"/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0"/>
      <c r="O5" s="530"/>
      <c r="P5" s="530"/>
      <c r="Q5" s="530"/>
      <c r="R5" s="522"/>
      <c r="S5" s="492"/>
      <c r="T5" s="492"/>
      <c r="U5" s="492"/>
      <c r="AB5" s="529"/>
    </row>
    <row r="6" spans="1:28" s="526" customFormat="1" ht="13.5" customHeight="1">
      <c r="A6" s="528"/>
      <c r="B6" s="527" t="s">
        <v>767</v>
      </c>
      <c r="C6" s="512">
        <v>6668438</v>
      </c>
      <c r="D6" s="512">
        <v>6574360</v>
      </c>
      <c r="E6" s="512">
        <v>6651381</v>
      </c>
      <c r="F6" s="512">
        <v>6716304</v>
      </c>
      <c r="G6" s="512">
        <v>6794749</v>
      </c>
      <c r="H6" s="512">
        <v>7110331</v>
      </c>
      <c r="I6" s="512">
        <v>7158808</v>
      </c>
      <c r="J6" s="512">
        <v>7098917</v>
      </c>
      <c r="K6" s="512">
        <v>7083103</v>
      </c>
      <c r="L6" s="512">
        <v>7210948</v>
      </c>
      <c r="M6" s="512">
        <v>7274116</v>
      </c>
      <c r="N6" s="512">
        <v>7272806</v>
      </c>
      <c r="O6" s="512">
        <v>7658070</v>
      </c>
      <c r="P6" s="512">
        <v>7680108</v>
      </c>
      <c r="Q6" s="512">
        <v>7725191</v>
      </c>
      <c r="R6" s="522"/>
      <c r="S6" s="492"/>
      <c r="T6" s="492"/>
      <c r="U6" s="492"/>
      <c r="V6" s="339"/>
      <c r="W6" s="339"/>
      <c r="X6" s="339"/>
      <c r="Y6" s="339"/>
      <c r="Z6" s="339"/>
      <c r="AA6" s="339"/>
      <c r="AB6" s="350"/>
    </row>
    <row r="7" spans="1:28" ht="13.5" customHeight="1">
      <c r="A7" s="525"/>
      <c r="B7" s="513" t="s">
        <v>766</v>
      </c>
      <c r="C7" s="512">
        <v>2317256</v>
      </c>
      <c r="D7" s="512">
        <v>2265156</v>
      </c>
      <c r="E7" s="512">
        <v>2253821</v>
      </c>
      <c r="F7" s="512">
        <v>2258818</v>
      </c>
      <c r="G7" s="512">
        <v>2172204</v>
      </c>
      <c r="H7" s="512">
        <v>2459764</v>
      </c>
      <c r="I7" s="512">
        <v>2466202</v>
      </c>
      <c r="J7" s="512">
        <v>2391879</v>
      </c>
      <c r="K7" s="512">
        <v>2324034</v>
      </c>
      <c r="L7" s="512">
        <v>2461334</v>
      </c>
      <c r="M7" s="512">
        <v>2467431</v>
      </c>
      <c r="N7" s="512">
        <v>2332230</v>
      </c>
      <c r="O7" s="512">
        <v>2476113</v>
      </c>
      <c r="P7" s="512">
        <v>2489918</v>
      </c>
      <c r="Q7" s="512">
        <v>2539469</v>
      </c>
      <c r="R7" s="522"/>
      <c r="S7" s="492"/>
      <c r="T7" s="492"/>
      <c r="U7" s="492"/>
      <c r="AB7" s="350"/>
    </row>
    <row r="8" spans="1:28" ht="13.5" customHeight="1">
      <c r="A8" s="495"/>
      <c r="B8" s="513" t="s">
        <v>765</v>
      </c>
      <c r="C8" s="512">
        <v>3677775</v>
      </c>
      <c r="D8" s="512">
        <v>3323886</v>
      </c>
      <c r="E8" s="512">
        <v>3266812</v>
      </c>
      <c r="F8" s="512">
        <v>3479466</v>
      </c>
      <c r="G8" s="512">
        <v>3251631</v>
      </c>
      <c r="H8" s="512">
        <v>3512430</v>
      </c>
      <c r="I8" s="512">
        <v>3441284</v>
      </c>
      <c r="J8" s="512">
        <v>2992703</v>
      </c>
      <c r="K8" s="512">
        <v>2765878</v>
      </c>
      <c r="L8" s="512">
        <v>2799429</v>
      </c>
      <c r="M8" s="512">
        <v>2910922</v>
      </c>
      <c r="N8" s="512">
        <v>2814887</v>
      </c>
      <c r="O8" s="512">
        <v>3144563</v>
      </c>
      <c r="P8" s="512">
        <v>3064184</v>
      </c>
      <c r="Q8" s="512">
        <v>3296643</v>
      </c>
      <c r="R8" s="522"/>
      <c r="S8" s="492"/>
      <c r="T8" s="492"/>
      <c r="U8" s="492"/>
      <c r="AB8" s="350"/>
    </row>
    <row r="9" spans="1:28" ht="13.5" customHeight="1">
      <c r="A9" s="495"/>
      <c r="B9" s="513" t="s">
        <v>764</v>
      </c>
      <c r="C9" s="512">
        <v>3647165</v>
      </c>
      <c r="D9" s="512">
        <v>3443341</v>
      </c>
      <c r="E9" s="512">
        <v>3389654</v>
      </c>
      <c r="F9" s="512">
        <v>3384294</v>
      </c>
      <c r="G9" s="512">
        <v>3241188</v>
      </c>
      <c r="H9" s="512">
        <v>3539053</v>
      </c>
      <c r="I9" s="512">
        <v>3302492</v>
      </c>
      <c r="J9" s="512">
        <v>3105450</v>
      </c>
      <c r="K9" s="512">
        <v>2737424</v>
      </c>
      <c r="L9" s="512">
        <v>2965076</v>
      </c>
      <c r="M9" s="512">
        <v>2750362</v>
      </c>
      <c r="N9" s="512">
        <v>2766149</v>
      </c>
      <c r="O9" s="512">
        <v>3089634</v>
      </c>
      <c r="P9" s="512">
        <v>3311385</v>
      </c>
      <c r="Q9" s="512">
        <v>3257020</v>
      </c>
      <c r="R9" s="522"/>
      <c r="S9" s="492"/>
      <c r="T9" s="492"/>
      <c r="U9" s="492"/>
      <c r="AB9" s="350"/>
    </row>
    <row r="10" spans="1:28" ht="13.5" customHeight="1">
      <c r="A10" s="495"/>
      <c r="B10" s="513" t="s">
        <v>763</v>
      </c>
      <c r="C10" s="512">
        <v>3035733</v>
      </c>
      <c r="D10" s="512">
        <v>2941279</v>
      </c>
      <c r="E10" s="512">
        <v>2911453</v>
      </c>
      <c r="F10" s="512">
        <v>2978127</v>
      </c>
      <c r="G10" s="512">
        <v>2859856</v>
      </c>
      <c r="H10" s="512">
        <v>3122275</v>
      </c>
      <c r="I10" s="512">
        <v>2976998</v>
      </c>
      <c r="J10" s="512">
        <v>2800314</v>
      </c>
      <c r="K10" s="512">
        <v>2412108</v>
      </c>
      <c r="L10" s="512">
        <v>2561238</v>
      </c>
      <c r="M10" s="512">
        <v>2435559</v>
      </c>
      <c r="N10" s="512">
        <v>2475209</v>
      </c>
      <c r="O10" s="512">
        <v>2712398</v>
      </c>
      <c r="P10" s="512">
        <v>2760092</v>
      </c>
      <c r="Q10" s="512">
        <v>2731526</v>
      </c>
      <c r="R10" s="522"/>
      <c r="S10" s="492"/>
      <c r="T10" s="492"/>
      <c r="U10" s="492"/>
      <c r="AB10" s="350"/>
    </row>
    <row r="11" spans="1:28" ht="13.5" customHeight="1">
      <c r="A11" s="495"/>
      <c r="B11" s="513" t="s">
        <v>761</v>
      </c>
      <c r="C11" s="512">
        <v>443982</v>
      </c>
      <c r="D11" s="512">
        <v>448618</v>
      </c>
      <c r="E11" s="512">
        <v>433856</v>
      </c>
      <c r="F11" s="512">
        <v>440867</v>
      </c>
      <c r="G11" s="512">
        <v>458493</v>
      </c>
      <c r="H11" s="512">
        <v>470581</v>
      </c>
      <c r="I11" s="512">
        <v>385729</v>
      </c>
      <c r="J11" s="512">
        <v>357738</v>
      </c>
      <c r="K11" s="512">
        <v>241460</v>
      </c>
      <c r="L11" s="512">
        <v>287309</v>
      </c>
      <c r="M11" s="512">
        <v>295084</v>
      </c>
      <c r="N11" s="512">
        <v>334672</v>
      </c>
      <c r="O11" s="512">
        <v>326219</v>
      </c>
      <c r="P11" s="512">
        <v>336931</v>
      </c>
      <c r="Q11" s="512">
        <v>351453</v>
      </c>
      <c r="R11" s="522"/>
      <c r="S11" s="492"/>
      <c r="T11" s="492"/>
      <c r="U11" s="492"/>
      <c r="AB11" s="350"/>
    </row>
    <row r="12" spans="1:28" ht="13.5" customHeight="1">
      <c r="A12" s="495"/>
      <c r="B12" s="513" t="s">
        <v>760</v>
      </c>
      <c r="C12" s="512">
        <v>2591751</v>
      </c>
      <c r="D12" s="512">
        <v>2492661</v>
      </c>
      <c r="E12" s="512">
        <v>2477597</v>
      </c>
      <c r="F12" s="512">
        <v>2537260</v>
      </c>
      <c r="G12" s="512">
        <v>2401363</v>
      </c>
      <c r="H12" s="512">
        <v>2651694</v>
      </c>
      <c r="I12" s="512">
        <v>2591269</v>
      </c>
      <c r="J12" s="512">
        <v>2442576</v>
      </c>
      <c r="K12" s="512">
        <v>2170648</v>
      </c>
      <c r="L12" s="512">
        <v>2273929</v>
      </c>
      <c r="M12" s="512">
        <v>2140475</v>
      </c>
      <c r="N12" s="512">
        <v>2140537</v>
      </c>
      <c r="O12" s="512">
        <v>2386179</v>
      </c>
      <c r="P12" s="512">
        <v>2423161</v>
      </c>
      <c r="Q12" s="512">
        <v>2380073</v>
      </c>
      <c r="R12" s="522"/>
      <c r="S12" s="492"/>
      <c r="T12" s="492"/>
      <c r="U12" s="492"/>
      <c r="AB12" s="350"/>
    </row>
    <row r="13" spans="1:28">
      <c r="A13" s="495"/>
      <c r="B13" s="513" t="s">
        <v>762</v>
      </c>
      <c r="C13" s="512">
        <v>611432</v>
      </c>
      <c r="D13" s="512">
        <v>502062</v>
      </c>
      <c r="E13" s="512">
        <v>478201</v>
      </c>
      <c r="F13" s="512">
        <v>406167</v>
      </c>
      <c r="G13" s="512">
        <v>381332</v>
      </c>
      <c r="H13" s="512">
        <v>416778</v>
      </c>
      <c r="I13" s="512">
        <v>325494</v>
      </c>
      <c r="J13" s="512">
        <v>305136</v>
      </c>
      <c r="K13" s="512">
        <v>325316</v>
      </c>
      <c r="L13" s="512">
        <v>403838</v>
      </c>
      <c r="M13" s="512">
        <v>314803</v>
      </c>
      <c r="N13" s="512">
        <v>290940</v>
      </c>
      <c r="O13" s="512">
        <v>377236</v>
      </c>
      <c r="P13" s="512">
        <v>551293</v>
      </c>
      <c r="Q13" s="512">
        <v>525494</v>
      </c>
      <c r="R13" s="522"/>
      <c r="S13" s="492"/>
      <c r="T13" s="492"/>
      <c r="U13" s="492"/>
      <c r="AB13" s="350"/>
    </row>
    <row r="14" spans="1:28">
      <c r="A14" s="495"/>
      <c r="B14" s="513" t="s">
        <v>761</v>
      </c>
      <c r="C14" s="512">
        <v>22159</v>
      </c>
      <c r="D14" s="512">
        <v>24816</v>
      </c>
      <c r="E14" s="512">
        <v>27400</v>
      </c>
      <c r="F14" s="512">
        <v>20827</v>
      </c>
      <c r="G14" s="512">
        <v>16712</v>
      </c>
      <c r="H14" s="512">
        <v>21286</v>
      </c>
      <c r="I14" s="512">
        <v>22343</v>
      </c>
      <c r="J14" s="512">
        <v>19983</v>
      </c>
      <c r="K14" s="512">
        <v>23470</v>
      </c>
      <c r="L14" s="512">
        <v>22359</v>
      </c>
      <c r="M14" s="512">
        <v>24148</v>
      </c>
      <c r="N14" s="512">
        <v>17666</v>
      </c>
      <c r="O14" s="512">
        <v>18341</v>
      </c>
      <c r="P14" s="512">
        <v>20512</v>
      </c>
      <c r="Q14" s="512">
        <v>29087</v>
      </c>
      <c r="R14" s="522"/>
      <c r="S14" s="492"/>
      <c r="T14" s="492"/>
      <c r="U14" s="492"/>
      <c r="AB14" s="350"/>
    </row>
    <row r="15" spans="1:28">
      <c r="A15" s="495"/>
      <c r="B15" s="513" t="s">
        <v>760</v>
      </c>
      <c r="C15" s="512">
        <v>232793</v>
      </c>
      <c r="D15" s="512">
        <v>173732</v>
      </c>
      <c r="E15" s="512">
        <v>215971</v>
      </c>
      <c r="F15" s="512">
        <v>179049</v>
      </c>
      <c r="G15" s="512">
        <v>191649</v>
      </c>
      <c r="H15" s="512">
        <v>222564</v>
      </c>
      <c r="I15" s="512">
        <v>130533</v>
      </c>
      <c r="J15" s="512">
        <v>117853</v>
      </c>
      <c r="K15" s="512">
        <v>142011</v>
      </c>
      <c r="L15" s="512">
        <v>240621</v>
      </c>
      <c r="M15" s="512">
        <v>153644</v>
      </c>
      <c r="N15" s="512">
        <v>139561</v>
      </c>
      <c r="O15" s="512">
        <v>224340</v>
      </c>
      <c r="P15" s="512">
        <v>322399</v>
      </c>
      <c r="Q15" s="512">
        <v>344870</v>
      </c>
      <c r="R15" s="522"/>
      <c r="S15" s="492"/>
      <c r="T15" s="492"/>
      <c r="U15" s="492"/>
      <c r="AB15" s="350"/>
    </row>
    <row r="16" spans="1:28">
      <c r="A16" s="495"/>
      <c r="B16" s="513" t="s">
        <v>759</v>
      </c>
      <c r="C16" s="512">
        <v>356480</v>
      </c>
      <c r="D16" s="512">
        <v>303514</v>
      </c>
      <c r="E16" s="512">
        <v>234830</v>
      </c>
      <c r="F16" s="512">
        <v>206291</v>
      </c>
      <c r="G16" s="512">
        <v>172971</v>
      </c>
      <c r="H16" s="512">
        <v>172928</v>
      </c>
      <c r="I16" s="512">
        <v>172618</v>
      </c>
      <c r="J16" s="512">
        <v>167300</v>
      </c>
      <c r="K16" s="512">
        <v>159835</v>
      </c>
      <c r="L16" s="512">
        <v>140858</v>
      </c>
      <c r="M16" s="512">
        <v>137011</v>
      </c>
      <c r="N16" s="512">
        <v>133713</v>
      </c>
      <c r="O16" s="512">
        <v>134555</v>
      </c>
      <c r="P16" s="512">
        <v>208382</v>
      </c>
      <c r="Q16" s="512">
        <v>151537</v>
      </c>
      <c r="R16" s="522"/>
      <c r="S16" s="492"/>
      <c r="T16" s="492"/>
      <c r="U16" s="492"/>
      <c r="AB16" s="350"/>
    </row>
    <row r="17" spans="1:28">
      <c r="A17" s="495"/>
      <c r="B17" s="513" t="s">
        <v>758</v>
      </c>
      <c r="C17" s="512">
        <v>30610</v>
      </c>
      <c r="D17" s="512">
        <v>-119455</v>
      </c>
      <c r="E17" s="512">
        <v>-122842</v>
      </c>
      <c r="F17" s="512">
        <v>95172</v>
      </c>
      <c r="G17" s="512">
        <v>10443</v>
      </c>
      <c r="H17" s="512">
        <v>-26623</v>
      </c>
      <c r="I17" s="512">
        <v>138792</v>
      </c>
      <c r="J17" s="512">
        <v>-112747</v>
      </c>
      <c r="K17" s="512">
        <v>28454</v>
      </c>
      <c r="L17" s="512">
        <v>-165647</v>
      </c>
      <c r="M17" s="512">
        <v>160560</v>
      </c>
      <c r="N17" s="512">
        <v>48738</v>
      </c>
      <c r="O17" s="512">
        <v>54929</v>
      </c>
      <c r="P17" s="512">
        <v>-247201</v>
      </c>
      <c r="Q17" s="512">
        <v>39623</v>
      </c>
      <c r="R17" s="522"/>
      <c r="S17" s="492"/>
      <c r="T17" s="492"/>
      <c r="U17" s="492"/>
      <c r="AB17" s="524"/>
    </row>
    <row r="18" spans="1:28">
      <c r="A18" s="495"/>
      <c r="B18" s="513" t="s">
        <v>757</v>
      </c>
      <c r="C18" s="512">
        <v>36059</v>
      </c>
      <c r="D18" s="512">
        <v>-117805</v>
      </c>
      <c r="E18" s="512">
        <v>-117583</v>
      </c>
      <c r="F18" s="512">
        <v>95968</v>
      </c>
      <c r="G18" s="512">
        <v>9057</v>
      </c>
      <c r="H18" s="512">
        <v>-33168</v>
      </c>
      <c r="I18" s="512">
        <v>140938</v>
      </c>
      <c r="J18" s="512">
        <v>-106243</v>
      </c>
      <c r="K18" s="512">
        <v>20458</v>
      </c>
      <c r="L18" s="512">
        <v>-145690</v>
      </c>
      <c r="M18" s="512">
        <v>159002</v>
      </c>
      <c r="N18" s="512">
        <v>46727</v>
      </c>
      <c r="O18" s="512">
        <v>39820</v>
      </c>
      <c r="P18" s="512">
        <v>-261911</v>
      </c>
      <c r="Q18" s="512">
        <v>42108</v>
      </c>
      <c r="R18" s="522"/>
      <c r="S18" s="492"/>
      <c r="T18" s="492"/>
      <c r="U18" s="492"/>
      <c r="AB18" s="524"/>
    </row>
    <row r="19" spans="1:28">
      <c r="A19" s="495"/>
      <c r="B19" s="513" t="s">
        <v>756</v>
      </c>
      <c r="C19" s="512">
        <v>-5449</v>
      </c>
      <c r="D19" s="512">
        <v>-1650</v>
      </c>
      <c r="E19" s="512">
        <v>-5259</v>
      </c>
      <c r="F19" s="512">
        <v>-796</v>
      </c>
      <c r="G19" s="512">
        <v>1386</v>
      </c>
      <c r="H19" s="512">
        <v>6545</v>
      </c>
      <c r="I19" s="512">
        <v>-2146</v>
      </c>
      <c r="J19" s="512">
        <v>-6504</v>
      </c>
      <c r="K19" s="512">
        <v>7996</v>
      </c>
      <c r="L19" s="512">
        <v>-19957</v>
      </c>
      <c r="M19" s="512">
        <v>1558</v>
      </c>
      <c r="N19" s="512">
        <v>2011</v>
      </c>
      <c r="O19" s="512">
        <v>15109</v>
      </c>
      <c r="P19" s="512">
        <v>14710</v>
      </c>
      <c r="Q19" s="512">
        <v>-2485</v>
      </c>
      <c r="R19" s="522"/>
      <c r="S19" s="492"/>
      <c r="T19" s="492"/>
      <c r="U19" s="492"/>
      <c r="AB19" s="523"/>
    </row>
    <row r="20" spans="1:28">
      <c r="A20" s="495"/>
      <c r="B20" s="519" t="s">
        <v>755</v>
      </c>
      <c r="C20" s="510">
        <v>9344998</v>
      </c>
      <c r="D20" s="510">
        <v>8919408</v>
      </c>
      <c r="E20" s="510">
        <v>8982675</v>
      </c>
      <c r="F20" s="510">
        <v>8460706</v>
      </c>
      <c r="G20" s="510">
        <v>8207329</v>
      </c>
      <c r="H20" s="512">
        <v>7751990</v>
      </c>
      <c r="I20" s="512">
        <v>7811463</v>
      </c>
      <c r="J20" s="512">
        <v>7793864</v>
      </c>
      <c r="K20" s="512">
        <v>6863160</v>
      </c>
      <c r="L20" s="512">
        <v>6566713</v>
      </c>
      <c r="M20" s="512">
        <v>6636078</v>
      </c>
      <c r="N20" s="512">
        <v>6541828</v>
      </c>
      <c r="O20" s="512">
        <v>5988673</v>
      </c>
      <c r="P20" s="512">
        <v>6237967</v>
      </c>
      <c r="Q20" s="512">
        <v>6200507</v>
      </c>
      <c r="R20" s="522"/>
      <c r="S20" s="492"/>
      <c r="T20" s="492"/>
      <c r="U20" s="492" t="s">
        <v>754</v>
      </c>
      <c r="AB20" s="521"/>
    </row>
    <row r="21" spans="1:28" ht="13.5" customHeight="1">
      <c r="A21" s="495"/>
      <c r="B21" s="519" t="s">
        <v>753</v>
      </c>
      <c r="C21" s="512">
        <v>11104418</v>
      </c>
      <c r="D21" s="512">
        <v>8948927</v>
      </c>
      <c r="E21" s="512">
        <v>8933730</v>
      </c>
      <c r="F21" s="512">
        <v>8639806</v>
      </c>
      <c r="G21" s="512">
        <v>10171422</v>
      </c>
      <c r="H21" s="512">
        <v>9632514</v>
      </c>
      <c r="I21" s="512">
        <v>9846852</v>
      </c>
      <c r="J21" s="512">
        <v>9425692</v>
      </c>
      <c r="K21" s="512">
        <v>8109470</v>
      </c>
      <c r="L21" s="512">
        <v>8175788</v>
      </c>
      <c r="M21" s="512">
        <v>7438243</v>
      </c>
      <c r="N21" s="512">
        <v>7390496</v>
      </c>
      <c r="O21" s="512">
        <v>7387203</v>
      </c>
      <c r="P21" s="512">
        <v>7513240</v>
      </c>
      <c r="Q21" s="512">
        <v>8173227</v>
      </c>
      <c r="R21" s="518"/>
      <c r="S21" s="492"/>
      <c r="T21" s="492"/>
      <c r="U21" s="492"/>
      <c r="AB21" s="520"/>
    </row>
    <row r="22" spans="1:28">
      <c r="A22" s="495"/>
      <c r="B22" s="519" t="s">
        <v>752</v>
      </c>
      <c r="C22" s="514">
        <v>-1759420</v>
      </c>
      <c r="D22" s="514">
        <v>-29519</v>
      </c>
      <c r="E22" s="514">
        <v>48945</v>
      </c>
      <c r="F22" s="514">
        <v>-179100</v>
      </c>
      <c r="G22" s="514">
        <v>-1964093</v>
      </c>
      <c r="H22" s="514">
        <v>-1880524</v>
      </c>
      <c r="I22" s="514">
        <v>-2035389</v>
      </c>
      <c r="J22" s="514">
        <v>-1631829</v>
      </c>
      <c r="K22" s="514">
        <v>-1246310</v>
      </c>
      <c r="L22" s="514">
        <v>-1609076</v>
      </c>
      <c r="M22" s="514">
        <v>-802165</v>
      </c>
      <c r="N22" s="514">
        <v>-848669</v>
      </c>
      <c r="O22" s="514">
        <v>-1398530</v>
      </c>
      <c r="P22" s="514">
        <v>-1275273</v>
      </c>
      <c r="Q22" s="514">
        <v>-1972720</v>
      </c>
      <c r="R22" s="518"/>
      <c r="S22" s="492"/>
      <c r="T22" s="492"/>
      <c r="U22" s="492"/>
      <c r="AB22" s="350"/>
    </row>
    <row r="23" spans="1:28">
      <c r="A23" s="495"/>
      <c r="B23" s="517" t="s">
        <v>751</v>
      </c>
      <c r="C23" s="514">
        <v>22008467</v>
      </c>
      <c r="D23" s="514">
        <v>21082810</v>
      </c>
      <c r="E23" s="514">
        <v>21154689</v>
      </c>
      <c r="F23" s="514">
        <v>20915294</v>
      </c>
      <c r="G23" s="514">
        <v>20425913</v>
      </c>
      <c r="H23" s="514">
        <v>20834515</v>
      </c>
      <c r="I23" s="514">
        <v>20877757</v>
      </c>
      <c r="J23" s="514">
        <v>20277363</v>
      </c>
      <c r="K23" s="514">
        <v>19036175</v>
      </c>
      <c r="L23" s="514">
        <v>19038424</v>
      </c>
      <c r="M23" s="514">
        <v>19288547</v>
      </c>
      <c r="N23" s="514">
        <v>18961750</v>
      </c>
      <c r="O23" s="514">
        <v>19267418</v>
      </c>
      <c r="P23" s="514">
        <v>19472178</v>
      </c>
      <c r="Q23" s="514">
        <v>19761810</v>
      </c>
      <c r="R23" s="516"/>
      <c r="S23" s="492"/>
      <c r="T23" s="492"/>
      <c r="U23" s="492"/>
      <c r="AB23" s="350"/>
    </row>
    <row r="24" spans="1:28">
      <c r="A24" s="495"/>
      <c r="B24" s="515" t="s">
        <v>750</v>
      </c>
      <c r="C24" s="514">
        <v>-7090443</v>
      </c>
      <c r="D24" s="514">
        <v>-6751469</v>
      </c>
      <c r="E24" s="514">
        <v>-6971579</v>
      </c>
      <c r="F24" s="514">
        <v>-6594191</v>
      </c>
      <c r="G24" s="514">
        <v>-5673068</v>
      </c>
      <c r="H24" s="514">
        <v>-3299048</v>
      </c>
      <c r="I24" s="514">
        <v>-3164383</v>
      </c>
      <c r="J24" s="514">
        <v>-4015121</v>
      </c>
      <c r="K24" s="514">
        <v>-3759074</v>
      </c>
      <c r="L24" s="514">
        <v>-3623118</v>
      </c>
      <c r="M24" s="514">
        <v>-3453519</v>
      </c>
      <c r="N24" s="514">
        <v>-3445067</v>
      </c>
      <c r="O24" s="514">
        <v>-3253388</v>
      </c>
      <c r="P24" s="514">
        <v>-3284747</v>
      </c>
      <c r="Q24" s="514">
        <v>-3108261</v>
      </c>
      <c r="R24" s="492"/>
      <c r="S24" s="492"/>
      <c r="T24" s="492"/>
      <c r="U24" s="492"/>
    </row>
    <row r="25" spans="1:28">
      <c r="A25" s="495"/>
      <c r="B25" s="513" t="s">
        <v>749</v>
      </c>
      <c r="C25" s="512">
        <v>14918024</v>
      </c>
      <c r="D25" s="512">
        <v>14331341</v>
      </c>
      <c r="E25" s="512">
        <v>14183110</v>
      </c>
      <c r="F25" s="512">
        <v>14321103</v>
      </c>
      <c r="G25" s="512">
        <v>14752845</v>
      </c>
      <c r="H25" s="512">
        <v>17535467</v>
      </c>
      <c r="I25" s="512">
        <v>17713374</v>
      </c>
      <c r="J25" s="512">
        <v>16262242</v>
      </c>
      <c r="K25" s="512">
        <v>15277101</v>
      </c>
      <c r="L25" s="512">
        <v>15415306</v>
      </c>
      <c r="M25" s="512">
        <v>15835028</v>
      </c>
      <c r="N25" s="512">
        <v>15516683</v>
      </c>
      <c r="O25" s="512">
        <v>16014030</v>
      </c>
      <c r="P25" s="512">
        <v>16187431</v>
      </c>
      <c r="Q25" s="512">
        <v>16653549</v>
      </c>
      <c r="R25" s="492"/>
      <c r="T25" s="57"/>
      <c r="U25" s="492"/>
    </row>
    <row r="26" spans="1:28">
      <c r="A26" s="495"/>
      <c r="B26" s="511" t="s">
        <v>707</v>
      </c>
      <c r="C26" s="510">
        <v>12632859</v>
      </c>
      <c r="D26" s="510">
        <v>12282857</v>
      </c>
      <c r="E26" s="510">
        <v>12294856</v>
      </c>
      <c r="F26" s="510">
        <v>12359416</v>
      </c>
      <c r="G26" s="510">
        <v>12208141</v>
      </c>
      <c r="H26" s="510">
        <v>13109148</v>
      </c>
      <c r="I26" s="510">
        <v>12927502</v>
      </c>
      <c r="J26" s="510">
        <v>12596246</v>
      </c>
      <c r="K26" s="510">
        <v>12144561</v>
      </c>
      <c r="L26" s="510">
        <v>12637358</v>
      </c>
      <c r="M26" s="510">
        <v>12491909</v>
      </c>
      <c r="N26" s="510">
        <v>12371184</v>
      </c>
      <c r="O26" s="510">
        <v>13223816</v>
      </c>
      <c r="P26" s="510">
        <v>13481412</v>
      </c>
      <c r="Q26" s="510">
        <v>13521680</v>
      </c>
      <c r="R26" s="492"/>
      <c r="T26" s="339" t="s">
        <v>224</v>
      </c>
      <c r="U26" s="492"/>
    </row>
    <row r="27" spans="1:28">
      <c r="A27" s="495"/>
      <c r="B27" s="495"/>
      <c r="C27" s="495"/>
      <c r="D27" s="495"/>
      <c r="E27" s="495"/>
      <c r="F27" s="495"/>
      <c r="G27" s="495"/>
      <c r="H27" s="495"/>
      <c r="I27" s="495"/>
      <c r="J27" s="495"/>
      <c r="K27" s="509"/>
      <c r="L27" s="495"/>
      <c r="M27" s="495"/>
      <c r="N27" s="495"/>
      <c r="O27" s="492"/>
      <c r="P27" s="492"/>
      <c r="Q27" s="492"/>
      <c r="R27" s="492"/>
      <c r="T27" s="2"/>
      <c r="U27" s="492"/>
    </row>
    <row r="28" spans="1:28">
      <c r="A28" s="495"/>
      <c r="B28" s="495" t="s">
        <v>706</v>
      </c>
      <c r="C28" s="495"/>
      <c r="D28" s="495"/>
      <c r="E28" s="495"/>
      <c r="F28" s="495"/>
      <c r="G28" s="495"/>
      <c r="H28" s="495"/>
      <c r="I28" s="495"/>
      <c r="J28" s="495"/>
      <c r="K28" s="509"/>
      <c r="L28" s="495"/>
      <c r="M28" s="495"/>
      <c r="N28" s="495"/>
      <c r="O28" s="492"/>
      <c r="P28" s="492"/>
      <c r="Q28" s="492"/>
      <c r="R28" s="492"/>
      <c r="U28" s="492"/>
    </row>
    <row r="29" spans="1:28">
      <c r="A29" s="495"/>
      <c r="B29" s="508"/>
      <c r="C29" s="507" t="s">
        <v>85</v>
      </c>
      <c r="D29" s="505" t="s">
        <v>748</v>
      </c>
      <c r="E29" s="505" t="s">
        <v>747</v>
      </c>
      <c r="F29" s="506" t="s">
        <v>746</v>
      </c>
      <c r="G29" s="506" t="s">
        <v>745</v>
      </c>
      <c r="H29" s="506" t="s">
        <v>744</v>
      </c>
      <c r="I29" s="505" t="s">
        <v>743</v>
      </c>
      <c r="J29" s="506" t="s">
        <v>742</v>
      </c>
      <c r="K29" s="505" t="s">
        <v>741</v>
      </c>
      <c r="L29" s="504" t="s">
        <v>740</v>
      </c>
      <c r="M29" s="503" t="s">
        <v>739</v>
      </c>
      <c r="N29" s="503">
        <v>12</v>
      </c>
      <c r="O29" s="503">
        <v>13</v>
      </c>
      <c r="P29" s="503">
        <v>14</v>
      </c>
      <c r="Q29" s="503">
        <v>15</v>
      </c>
      <c r="R29" s="492"/>
    </row>
    <row r="30" spans="1:28" ht="24">
      <c r="A30" s="495"/>
      <c r="B30" s="501" t="s">
        <v>689</v>
      </c>
      <c r="C30" s="500">
        <v>52.786451586295705</v>
      </c>
      <c r="D30" s="500">
        <v>53.524680780701104</v>
      </c>
      <c r="E30" s="500">
        <v>54.098893065522688</v>
      </c>
      <c r="F30" s="500">
        <v>54.341596722693041</v>
      </c>
      <c r="G30" s="500">
        <v>55.65752394242498</v>
      </c>
      <c r="H30" s="499">
        <v>34.12765307951733</v>
      </c>
      <c r="I30" s="499">
        <v>34.289162384637386</v>
      </c>
      <c r="J30" s="499">
        <v>35.009073911632392</v>
      </c>
      <c r="K30" s="499">
        <v>37.208646169726848</v>
      </c>
      <c r="L30" s="499">
        <v>37.875761144935105</v>
      </c>
      <c r="M30" s="499">
        <v>37.712099309502165</v>
      </c>
      <c r="N30" s="499">
        <v>38.355141271243426</v>
      </c>
      <c r="O30" s="499">
        <v>39.746218201110288</v>
      </c>
      <c r="P30" s="499">
        <v>39.441443068156012</v>
      </c>
      <c r="Q30" s="499">
        <v>39.091515402688316</v>
      </c>
      <c r="R30" s="492"/>
    </row>
    <row r="31" spans="1:28" ht="24">
      <c r="A31" s="495"/>
      <c r="B31" s="501" t="s">
        <v>688</v>
      </c>
      <c r="C31" s="500">
        <v>18.343084491008728</v>
      </c>
      <c r="D31" s="500">
        <v>18.441605238911436</v>
      </c>
      <c r="E31" s="500">
        <v>18.331414373620969</v>
      </c>
      <c r="F31" s="500">
        <v>18.276090067686045</v>
      </c>
      <c r="G31" s="500">
        <v>17.793077586505596</v>
      </c>
      <c r="H31" s="499">
        <v>11.806197552474822</v>
      </c>
      <c r="I31" s="499">
        <v>11.812581207837605</v>
      </c>
      <c r="J31" s="499">
        <v>11.795808952081195</v>
      </c>
      <c r="K31" s="499">
        <v>12.208513527533761</v>
      </c>
      <c r="L31" s="499">
        <v>12.928244480740632</v>
      </c>
      <c r="M31" s="499">
        <v>12.792207728244124</v>
      </c>
      <c r="N31" s="499">
        <v>12.299655886191939</v>
      </c>
      <c r="O31" s="499">
        <v>12.851296421762376</v>
      </c>
      <c r="P31" s="499">
        <v>12.787054432226327</v>
      </c>
      <c r="Q31" s="499">
        <v>12.850386680167455</v>
      </c>
      <c r="R31" s="492"/>
    </row>
    <row r="32" spans="1:28" ht="24">
      <c r="A32" s="495"/>
      <c r="B32" s="501" t="s">
        <v>703</v>
      </c>
      <c r="C32" s="500">
        <v>3.5145013492195232</v>
      </c>
      <c r="D32" s="500">
        <v>3.652391296259494</v>
      </c>
      <c r="E32" s="500">
        <v>3.5287603205763447</v>
      </c>
      <c r="F32" s="500">
        <v>3.567053653667779</v>
      </c>
      <c r="G32" s="500">
        <v>3.755633228679125</v>
      </c>
      <c r="H32" s="499">
        <v>2.2586606887657332</v>
      </c>
      <c r="I32" s="499">
        <v>1.8475595821907498</v>
      </c>
      <c r="J32" s="499">
        <v>1.7642234840891293</v>
      </c>
      <c r="K32" s="499">
        <v>1.2684270868491176</v>
      </c>
      <c r="L32" s="499">
        <v>1.5091007532976468</v>
      </c>
      <c r="M32" s="499">
        <v>1.5298404799490599</v>
      </c>
      <c r="N32" s="499">
        <v>1.7649847719751606</v>
      </c>
      <c r="O32" s="499">
        <v>1.6931121751757292</v>
      </c>
      <c r="P32" s="499">
        <v>1.7303200494572308</v>
      </c>
      <c r="Q32" s="499">
        <v>1.7784453954369566</v>
      </c>
      <c r="R32" s="492"/>
    </row>
    <row r="33" spans="1:18" ht="31.5">
      <c r="A33" s="495"/>
      <c r="B33" s="502" t="s">
        <v>738</v>
      </c>
      <c r="C33" s="500">
        <v>20.515949714945762</v>
      </c>
      <c r="D33" s="500">
        <v>20.293820891996056</v>
      </c>
      <c r="E33" s="500">
        <v>20.151492624232443</v>
      </c>
      <c r="F33" s="500">
        <v>20.528963504424482</v>
      </c>
      <c r="G33" s="500">
        <v>19.670177466004038</v>
      </c>
      <c r="H33" s="499">
        <v>12.727409301344428</v>
      </c>
      <c r="I33" s="499">
        <v>12.411625444246717</v>
      </c>
      <c r="J33" s="499">
        <v>12.045826668881945</v>
      </c>
      <c r="K33" s="499">
        <v>11.402752916486637</v>
      </c>
      <c r="L33" s="499">
        <v>11.94389304492851</v>
      </c>
      <c r="M33" s="499">
        <v>11.097129296468003</v>
      </c>
      <c r="N33" s="499">
        <v>11.28871016651944</v>
      </c>
      <c r="O33" s="499">
        <v>12.384529156942566</v>
      </c>
      <c r="P33" s="499">
        <v>12.444221699288081</v>
      </c>
      <c r="Q33" s="499">
        <v>12.043800643766943</v>
      </c>
      <c r="R33" s="492"/>
    </row>
    <row r="34" spans="1:18" ht="24">
      <c r="A34" s="495"/>
      <c r="B34" s="501" t="s">
        <v>737</v>
      </c>
      <c r="C34" s="500">
        <v>4.8400128585302822</v>
      </c>
      <c r="D34" s="500">
        <v>4.0875017921319117</v>
      </c>
      <c r="E34" s="500">
        <v>3.8894396160475568</v>
      </c>
      <c r="F34" s="500">
        <v>3.2862960515286486</v>
      </c>
      <c r="G34" s="500">
        <v>3.1235877763862656</v>
      </c>
      <c r="H34" s="499">
        <v>2.0004209361245029</v>
      </c>
      <c r="I34" s="499">
        <v>1.5590467884073944</v>
      </c>
      <c r="J34" s="499">
        <v>1.5048110545735163</v>
      </c>
      <c r="K34" s="499">
        <v>1.7089357499602731</v>
      </c>
      <c r="L34" s="499">
        <v>2.1211734752834581</v>
      </c>
      <c r="M34" s="499">
        <v>1.6320721306794133</v>
      </c>
      <c r="N34" s="499">
        <v>1.5343520508391895</v>
      </c>
      <c r="O34" s="499">
        <v>1.9578959671711071</v>
      </c>
      <c r="P34" s="499">
        <v>2.8311830345840101</v>
      </c>
      <c r="Q34" s="499">
        <v>2.6591390161123907</v>
      </c>
    </row>
    <row r="35" spans="1:18" ht="31.5">
      <c r="A35" s="495"/>
      <c r="B35" s="502" t="s">
        <v>736</v>
      </c>
      <c r="C35" s="500">
        <v>74.21604246513003</v>
      </c>
      <c r="D35" s="500">
        <v>71.644186690441813</v>
      </c>
      <c r="E35" s="500">
        <v>72.061299457268959</v>
      </c>
      <c r="F35" s="500">
        <v>69.225584768730172</v>
      </c>
      <c r="G35" s="500">
        <v>67.313868671733061</v>
      </c>
      <c r="H35" s="499">
        <v>37.079658441773184</v>
      </c>
      <c r="I35" s="499">
        <v>38.080024592680147</v>
      </c>
      <c r="J35" s="499">
        <v>37.880255928741818</v>
      </c>
      <c r="K35" s="499">
        <v>36.20272454944336</v>
      </c>
      <c r="L35" s="499">
        <v>33.621827100814649</v>
      </c>
      <c r="M35" s="499">
        <v>35.236651055157239</v>
      </c>
      <c r="N35" s="499">
        <v>34.757161127005681</v>
      </c>
      <c r="O35" s="499">
        <v>31.366953267946958</v>
      </c>
      <c r="P35" s="499">
        <v>30.765772580755989</v>
      </c>
      <c r="Q35" s="499">
        <v>31.576712861827939</v>
      </c>
    </row>
    <row r="36" spans="1:18" ht="24">
      <c r="A36" s="495"/>
      <c r="B36" s="501" t="s">
        <v>735</v>
      </c>
      <c r="C36" s="500">
        <v>174.21604246513002</v>
      </c>
      <c r="D36" s="500">
        <v>171.64418669044181</v>
      </c>
      <c r="E36" s="500">
        <v>172.06129945726894</v>
      </c>
      <c r="F36" s="500">
        <v>169.22558476873019</v>
      </c>
      <c r="G36" s="500">
        <v>167.31386867173305</v>
      </c>
      <c r="H36" s="499">
        <v>12.727409301344428</v>
      </c>
      <c r="I36" s="499">
        <v>12.411625444246717</v>
      </c>
      <c r="J36" s="499">
        <v>12.045826668881945</v>
      </c>
      <c r="K36" s="499">
        <v>11.402752916486637</v>
      </c>
      <c r="L36" s="499">
        <v>11.94389304492851</v>
      </c>
      <c r="M36" s="499">
        <v>11.097129296468003</v>
      </c>
      <c r="N36" s="499">
        <v>11.28871016651944</v>
      </c>
      <c r="O36" s="499">
        <v>12.384529156942566</v>
      </c>
      <c r="P36" s="499">
        <v>12.444221699288081</v>
      </c>
      <c r="Q36" s="499">
        <v>12.043800643766943</v>
      </c>
    </row>
    <row r="37" spans="1:18">
      <c r="A37" s="495"/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5"/>
      <c r="N37" s="495"/>
    </row>
    <row r="38" spans="1:18" ht="72">
      <c r="B38" s="498" t="s">
        <v>734</v>
      </c>
      <c r="C38" s="495"/>
      <c r="D38" s="495"/>
      <c r="E38" s="495"/>
      <c r="F38" s="495"/>
      <c r="G38" s="495"/>
      <c r="H38" s="497">
        <v>100</v>
      </c>
      <c r="I38" s="497">
        <v>100</v>
      </c>
      <c r="J38" s="497">
        <v>100</v>
      </c>
      <c r="K38" s="497">
        <v>100</v>
      </c>
      <c r="L38" s="497">
        <v>100</v>
      </c>
      <c r="M38" s="497">
        <v>100</v>
      </c>
      <c r="N38" s="497">
        <v>100.00000527377483</v>
      </c>
      <c r="O38" s="497">
        <v>100.00000519010902</v>
      </c>
      <c r="P38" s="497">
        <v>99.999994864467666</v>
      </c>
      <c r="Q38" s="497">
        <v>100</v>
      </c>
      <c r="R38" s="497">
        <v>0</v>
      </c>
    </row>
    <row r="39" spans="1:18">
      <c r="B39" s="496"/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</row>
    <row r="43" spans="1:18" ht="23.25" customHeight="1"/>
    <row r="45" spans="1:18">
      <c r="B45" s="494"/>
    </row>
    <row r="46" spans="1:18">
      <c r="B46" s="494"/>
    </row>
    <row r="47" spans="1:18">
      <c r="B47" s="493"/>
    </row>
    <row r="68" spans="2:4">
      <c r="B68" s="492"/>
      <c r="C68" s="492"/>
      <c r="D68" s="492"/>
    </row>
  </sheetData>
  <phoneticPr fontId="8"/>
  <pageMargins left="0.78740157480314965" right="0.78740157480314965" top="0.78740157480314965" bottom="0.78740157480314965" header="0.39370078740157483" footer="0.39370078740157483"/>
  <pageSetup paperSize="9" scale="46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  <pageSetUpPr fitToPage="1"/>
  </sheetPr>
  <dimension ref="A1:Q48"/>
  <sheetViews>
    <sheetView showGridLines="0" zoomScaleNormal="100" zoomScaleSheetLayoutView="100" workbookViewId="0"/>
  </sheetViews>
  <sheetFormatPr defaultRowHeight="13.5"/>
  <cols>
    <col min="1" max="1" width="4.625" style="544" customWidth="1"/>
    <col min="2" max="2" width="5.75" style="544" customWidth="1"/>
    <col min="3" max="3" width="11.75" style="544" customWidth="1"/>
    <col min="4" max="4" width="10.5" style="544" bestFit="1" customWidth="1"/>
    <col min="5" max="5" width="9.5" style="544" customWidth="1"/>
    <col min="6" max="7" width="10.5" style="544" bestFit="1" customWidth="1"/>
    <col min="8" max="9" width="2.5" style="544" customWidth="1"/>
    <col min="10" max="10" width="11.625" style="544" bestFit="1" customWidth="1"/>
    <col min="11" max="16384" width="9" style="544"/>
  </cols>
  <sheetData>
    <row r="1" spans="1:17" s="2" customFormat="1" ht="13.5" customHeight="1">
      <c r="A1" s="2" t="s">
        <v>781</v>
      </c>
      <c r="J1" s="319"/>
      <c r="K1" s="319"/>
      <c r="L1" s="319"/>
      <c r="M1" s="339"/>
      <c r="N1" s="339"/>
      <c r="O1" s="339"/>
      <c r="P1" s="339"/>
      <c r="Q1" s="377"/>
    </row>
    <row r="2" spans="1:17">
      <c r="B2" s="548"/>
      <c r="E2" s="554"/>
    </row>
    <row r="3" spans="1:17">
      <c r="C3" s="570" t="s">
        <v>780</v>
      </c>
      <c r="D3" s="570" t="s">
        <v>779</v>
      </c>
      <c r="E3" s="569"/>
      <c r="F3" s="568"/>
      <c r="K3" s="562" t="s">
        <v>778</v>
      </c>
      <c r="L3" s="559"/>
      <c r="M3" s="559"/>
      <c r="N3" s="559"/>
      <c r="O3" s="559"/>
      <c r="P3" s="559"/>
    </row>
    <row r="4" spans="1:17">
      <c r="B4" s="567"/>
      <c r="C4" s="567" t="s">
        <v>777</v>
      </c>
      <c r="D4" s="567" t="s">
        <v>776</v>
      </c>
      <c r="E4" s="567" t="s">
        <v>775</v>
      </c>
      <c r="F4" s="566" t="s">
        <v>774</v>
      </c>
      <c r="G4" s="566" t="s">
        <v>773</v>
      </c>
      <c r="H4" s="565"/>
      <c r="I4" s="565"/>
      <c r="J4" s="565"/>
      <c r="K4" s="559"/>
      <c r="L4" s="559"/>
      <c r="M4" s="559"/>
      <c r="N4" s="559"/>
      <c r="O4" s="559"/>
      <c r="P4" s="559"/>
    </row>
    <row r="5" spans="1:17">
      <c r="B5" s="563">
        <v>1990</v>
      </c>
      <c r="C5" s="555">
        <v>105.056</v>
      </c>
      <c r="D5" s="555">
        <v>262.38010000000003</v>
      </c>
      <c r="E5" s="555">
        <v>102.96322482279983</v>
      </c>
      <c r="F5" s="555">
        <v>129.2747</v>
      </c>
      <c r="G5" s="555">
        <v>133.1054</v>
      </c>
      <c r="H5" s="558"/>
      <c r="I5" s="558"/>
      <c r="J5" s="558"/>
      <c r="K5" s="564"/>
      <c r="L5" s="559"/>
      <c r="M5" s="559"/>
      <c r="N5" s="559"/>
      <c r="O5" s="559"/>
      <c r="P5" s="559"/>
    </row>
    <row r="6" spans="1:17">
      <c r="B6" s="563"/>
      <c r="C6" s="555">
        <v>105.9727</v>
      </c>
      <c r="D6" s="555">
        <v>261.31990000000002</v>
      </c>
      <c r="E6" s="555">
        <v>103.23873950246465</v>
      </c>
      <c r="F6" s="555">
        <v>128.5778</v>
      </c>
      <c r="G6" s="555">
        <v>132.74209999999999</v>
      </c>
      <c r="H6" s="558"/>
      <c r="I6" s="558"/>
      <c r="J6" s="558"/>
      <c r="K6" s="559"/>
      <c r="L6" s="559"/>
      <c r="M6" s="559"/>
      <c r="N6" s="559"/>
      <c r="O6" s="559"/>
      <c r="P6" s="559"/>
    </row>
    <row r="7" spans="1:17">
      <c r="B7" s="563"/>
      <c r="C7" s="555">
        <v>107.0412</v>
      </c>
      <c r="D7" s="555">
        <v>260.3272</v>
      </c>
      <c r="E7" s="555">
        <v>103.52229559795138</v>
      </c>
      <c r="F7" s="555">
        <v>127.9109</v>
      </c>
      <c r="G7" s="555">
        <v>132.41630000000001</v>
      </c>
      <c r="H7" s="558"/>
      <c r="I7" s="558"/>
      <c r="J7" s="558"/>
      <c r="K7" s="559"/>
      <c r="L7" s="559"/>
      <c r="M7" s="559"/>
      <c r="N7" s="559"/>
      <c r="O7" s="559"/>
      <c r="P7" s="559"/>
    </row>
    <row r="8" spans="1:17">
      <c r="B8" s="563"/>
      <c r="C8" s="555">
        <v>107.83069999999999</v>
      </c>
      <c r="D8" s="555">
        <v>259.55840000000001</v>
      </c>
      <c r="E8" s="555">
        <v>103.33042180590427</v>
      </c>
      <c r="F8" s="555">
        <v>127.65349999999999</v>
      </c>
      <c r="G8" s="555">
        <v>131.9049</v>
      </c>
      <c r="H8" s="558"/>
      <c r="I8" s="558"/>
      <c r="J8" s="558"/>
      <c r="K8" s="559"/>
      <c r="L8" s="559"/>
      <c r="M8" s="559"/>
      <c r="N8" s="559"/>
      <c r="O8" s="559"/>
      <c r="P8" s="559"/>
    </row>
    <row r="9" spans="1:17">
      <c r="B9" s="563"/>
      <c r="C9" s="555">
        <v>108.6726</v>
      </c>
      <c r="D9" s="555">
        <v>259.02699999999999</v>
      </c>
      <c r="E9" s="555">
        <v>103.459391696266</v>
      </c>
      <c r="F9" s="555">
        <v>127.31140000000001</v>
      </c>
      <c r="G9" s="555">
        <v>131.71559999999999</v>
      </c>
      <c r="H9" s="558"/>
      <c r="I9" s="558"/>
      <c r="J9" s="558"/>
      <c r="K9" s="559"/>
      <c r="L9" s="559"/>
      <c r="M9" s="559"/>
      <c r="N9" s="559"/>
      <c r="O9" s="559"/>
      <c r="P9" s="559"/>
    </row>
    <row r="10" spans="1:17">
      <c r="B10" s="563">
        <v>95</v>
      </c>
      <c r="C10" s="555">
        <v>110.5351</v>
      </c>
      <c r="D10" s="555">
        <v>260.24209999999999</v>
      </c>
      <c r="E10" s="555">
        <v>103.59854233882955</v>
      </c>
      <c r="F10" s="555">
        <v>127.8212</v>
      </c>
      <c r="G10" s="555">
        <v>132.42089999999999</v>
      </c>
      <c r="H10" s="558"/>
      <c r="I10" s="558"/>
      <c r="J10" s="558"/>
      <c r="K10" s="559"/>
      <c r="L10" s="559"/>
      <c r="M10" s="559"/>
      <c r="N10" s="559"/>
      <c r="O10" s="559"/>
      <c r="P10" s="559"/>
    </row>
    <row r="11" spans="1:17">
      <c r="A11" s="561"/>
      <c r="B11" s="563"/>
      <c r="C11" s="555">
        <v>111.68129999999999</v>
      </c>
      <c r="D11" s="555">
        <v>260.00580000000002</v>
      </c>
      <c r="E11" s="555">
        <v>103.70132724123262</v>
      </c>
      <c r="F11" s="555">
        <v>127.6407</v>
      </c>
      <c r="G11" s="555">
        <v>132.36510000000001</v>
      </c>
      <c r="H11" s="558"/>
      <c r="I11" s="558"/>
      <c r="J11" s="558"/>
      <c r="K11" s="559"/>
      <c r="L11" s="559"/>
      <c r="M11" s="559"/>
      <c r="N11" s="559"/>
      <c r="O11" s="559"/>
      <c r="P11" s="559"/>
    </row>
    <row r="12" spans="1:17">
      <c r="A12" s="561"/>
      <c r="B12" s="563"/>
      <c r="C12" s="555">
        <v>112.8947</v>
      </c>
      <c r="D12" s="555">
        <v>259.65019999999998</v>
      </c>
      <c r="E12" s="555">
        <v>103.80898407206347</v>
      </c>
      <c r="F12" s="555">
        <v>127.39879999999999</v>
      </c>
      <c r="G12" s="555">
        <v>132.25139999999999</v>
      </c>
      <c r="H12" s="558"/>
      <c r="I12" s="558"/>
      <c r="J12" s="558"/>
      <c r="K12" s="559"/>
      <c r="L12" s="559"/>
      <c r="M12" s="559"/>
      <c r="N12" s="559"/>
      <c r="O12" s="559"/>
      <c r="P12" s="559"/>
    </row>
    <row r="13" spans="1:17">
      <c r="A13" s="561"/>
      <c r="B13" s="563"/>
      <c r="C13" s="555">
        <v>114.1825</v>
      </c>
      <c r="D13" s="555">
        <v>259.62759999999997</v>
      </c>
      <c r="E13" s="555">
        <v>103.90856505570368</v>
      </c>
      <c r="F13" s="555">
        <v>127.32550000000001</v>
      </c>
      <c r="G13" s="555">
        <v>132.3021</v>
      </c>
      <c r="H13" s="558"/>
      <c r="I13" s="558"/>
      <c r="J13" s="558"/>
      <c r="K13" s="559"/>
      <c r="L13" s="559"/>
      <c r="M13" s="559"/>
      <c r="N13" s="559"/>
      <c r="O13" s="559"/>
      <c r="P13" s="559"/>
    </row>
    <row r="14" spans="1:17">
      <c r="A14" s="561"/>
      <c r="B14" s="563"/>
      <c r="C14" s="555">
        <v>115.4482</v>
      </c>
      <c r="D14" s="555">
        <v>259.51549999999997</v>
      </c>
      <c r="E14" s="555">
        <v>104.01760971679015</v>
      </c>
      <c r="F14" s="555">
        <v>127.2025</v>
      </c>
      <c r="G14" s="555">
        <v>132.31299999999999</v>
      </c>
      <c r="H14" s="558"/>
      <c r="I14" s="558"/>
      <c r="J14" s="558"/>
      <c r="K14" s="559"/>
      <c r="L14" s="559"/>
      <c r="M14" s="559"/>
      <c r="N14" s="559"/>
      <c r="O14" s="559"/>
      <c r="P14" s="559"/>
    </row>
    <row r="15" spans="1:17">
      <c r="B15" s="563">
        <v>2000</v>
      </c>
      <c r="C15" s="555">
        <v>116.96210000000001</v>
      </c>
      <c r="D15" s="555">
        <v>259.87740000000002</v>
      </c>
      <c r="E15" s="555">
        <v>104.12623780457633</v>
      </c>
      <c r="F15" s="555">
        <v>127.3121</v>
      </c>
      <c r="G15" s="555">
        <v>132.56530000000001</v>
      </c>
      <c r="H15" s="558"/>
      <c r="I15" s="558"/>
      <c r="J15" s="558"/>
      <c r="K15" s="559"/>
      <c r="L15" s="559"/>
      <c r="M15" s="559"/>
      <c r="N15" s="559"/>
      <c r="O15" s="559"/>
      <c r="P15" s="559"/>
    </row>
    <row r="16" spans="1:17">
      <c r="B16" s="556"/>
      <c r="C16" s="555">
        <v>118.7131</v>
      </c>
      <c r="D16" s="555">
        <v>260.70589999999999</v>
      </c>
      <c r="E16" s="555">
        <v>104.34924038984595</v>
      </c>
      <c r="F16" s="555">
        <v>127.57859999999999</v>
      </c>
      <c r="G16" s="555">
        <v>133.12729999999999</v>
      </c>
      <c r="H16" s="558"/>
      <c r="I16" s="558"/>
      <c r="J16" s="558"/>
      <c r="K16" s="559"/>
      <c r="L16" s="559"/>
      <c r="M16" s="559"/>
      <c r="N16" s="559"/>
      <c r="O16" s="559"/>
      <c r="P16" s="559"/>
    </row>
    <row r="17" spans="1:17">
      <c r="B17" s="556"/>
      <c r="C17" s="555">
        <v>120.38979999999999</v>
      </c>
      <c r="D17" s="555">
        <v>261.48750000000001</v>
      </c>
      <c r="E17" s="555">
        <v>104.57431253095166</v>
      </c>
      <c r="F17" s="555">
        <v>127.8203</v>
      </c>
      <c r="G17" s="555">
        <v>133.66720000000001</v>
      </c>
      <c r="H17" s="558"/>
      <c r="I17" s="558"/>
      <c r="J17" s="558"/>
      <c r="K17" s="559"/>
      <c r="L17" s="559"/>
      <c r="M17" s="559"/>
      <c r="N17" s="559"/>
      <c r="O17" s="559"/>
      <c r="P17" s="559"/>
    </row>
    <row r="18" spans="1:17">
      <c r="B18" s="556"/>
      <c r="C18" s="555">
        <v>121.8313</v>
      </c>
      <c r="D18" s="555">
        <v>261.99549999999999</v>
      </c>
      <c r="E18" s="555">
        <v>104.80927004566074</v>
      </c>
      <c r="F18" s="555">
        <v>127.9217</v>
      </c>
      <c r="G18" s="555">
        <v>134.07380000000001</v>
      </c>
      <c r="H18" s="558"/>
      <c r="I18" s="558"/>
      <c r="J18" s="558"/>
      <c r="K18" s="559"/>
      <c r="L18" s="559"/>
      <c r="M18" s="559"/>
      <c r="N18" s="559"/>
      <c r="O18" s="559"/>
      <c r="P18" s="559"/>
    </row>
    <row r="19" spans="1:17">
      <c r="B19" s="556"/>
      <c r="C19" s="555">
        <v>123.29819999999999</v>
      </c>
      <c r="D19" s="555">
        <v>262.47750000000002</v>
      </c>
      <c r="E19" s="555">
        <v>105.05686225950627</v>
      </c>
      <c r="F19" s="555">
        <v>128.00229999999999</v>
      </c>
      <c r="G19" s="555">
        <v>134.4752</v>
      </c>
      <c r="H19" s="558"/>
      <c r="I19" s="558"/>
      <c r="J19" s="558"/>
      <c r="K19" s="559"/>
      <c r="L19" s="559"/>
      <c r="M19" s="559"/>
      <c r="N19" s="559"/>
      <c r="O19" s="559"/>
      <c r="P19" s="559"/>
    </row>
    <row r="20" spans="1:17">
      <c r="B20" s="556" t="s">
        <v>772</v>
      </c>
      <c r="C20" s="555">
        <v>124.5012</v>
      </c>
      <c r="D20" s="555">
        <v>262.8811</v>
      </c>
      <c r="E20" s="555">
        <v>105.32372639759437</v>
      </c>
      <c r="F20" s="555">
        <v>128.0325</v>
      </c>
      <c r="G20" s="555">
        <v>134.8486</v>
      </c>
      <c r="H20" s="558"/>
      <c r="I20" s="558"/>
      <c r="J20" s="558"/>
      <c r="K20" s="559"/>
      <c r="L20" s="559"/>
      <c r="M20" s="559"/>
      <c r="N20" s="559"/>
      <c r="O20" s="559"/>
      <c r="P20" s="559"/>
    </row>
    <row r="21" spans="1:17">
      <c r="B21" s="556"/>
      <c r="C21" s="555">
        <v>126.09910000000001</v>
      </c>
      <c r="D21" s="555">
        <v>263.54199999999997</v>
      </c>
      <c r="E21" s="555">
        <v>105.50045226287391</v>
      </c>
      <c r="F21" s="555">
        <v>128.244</v>
      </c>
      <c r="G21" s="555">
        <v>135.298</v>
      </c>
      <c r="H21" s="558"/>
      <c r="I21" s="558"/>
      <c r="J21" s="558"/>
      <c r="K21" s="559"/>
      <c r="L21" s="559"/>
      <c r="M21" s="559"/>
      <c r="N21" s="559"/>
      <c r="O21" s="559"/>
      <c r="P21" s="559"/>
    </row>
    <row r="22" spans="1:17">
      <c r="B22" s="556"/>
      <c r="C22" s="555">
        <v>127.348</v>
      </c>
      <c r="D22" s="555">
        <v>264.38049999999998</v>
      </c>
      <c r="E22" s="555">
        <v>105.32398382760211</v>
      </c>
      <c r="F22" s="555">
        <v>128.76259999999999</v>
      </c>
      <c r="G22" s="555">
        <v>135.61789999999999</v>
      </c>
      <c r="H22" s="558"/>
      <c r="I22" s="558"/>
      <c r="J22" s="558"/>
      <c r="K22" s="559"/>
      <c r="L22" s="559"/>
      <c r="M22" s="559"/>
      <c r="N22" s="559"/>
      <c r="O22" s="559"/>
      <c r="P22" s="559"/>
    </row>
    <row r="23" spans="1:17">
      <c r="B23" s="556"/>
      <c r="C23" s="555">
        <v>128.93879999999999</v>
      </c>
      <c r="D23" s="555">
        <v>265.2099</v>
      </c>
      <c r="E23" s="555">
        <v>105.27479246889453</v>
      </c>
      <c r="F23" s="555">
        <v>129.19749999999999</v>
      </c>
      <c r="G23" s="555">
        <v>136.01240000000001</v>
      </c>
      <c r="H23" s="558"/>
      <c r="I23" s="558"/>
      <c r="J23" s="558"/>
      <c r="K23" s="559"/>
      <c r="L23" s="559"/>
      <c r="M23" s="559"/>
      <c r="N23" s="559"/>
      <c r="O23" s="559"/>
      <c r="P23" s="559"/>
    </row>
    <row r="24" spans="1:17">
      <c r="B24" s="556"/>
      <c r="C24" s="555">
        <v>130.5154</v>
      </c>
      <c r="D24" s="555">
        <v>266.17</v>
      </c>
      <c r="E24" s="555">
        <v>105.05989548624781</v>
      </c>
      <c r="F24" s="555">
        <v>129.80109999999999</v>
      </c>
      <c r="G24" s="555">
        <v>136.3689</v>
      </c>
      <c r="H24" s="558"/>
      <c r="I24" s="558"/>
      <c r="J24" s="558"/>
      <c r="K24" s="559"/>
      <c r="L24" s="559"/>
      <c r="M24" s="559"/>
      <c r="N24" s="559"/>
      <c r="O24" s="559"/>
      <c r="P24" s="559"/>
    </row>
    <row r="25" spans="1:17">
      <c r="B25" s="556" t="s">
        <v>75</v>
      </c>
      <c r="C25" s="555">
        <v>131.79900000000001</v>
      </c>
      <c r="D25" s="555">
        <v>266.53140000000002</v>
      </c>
      <c r="E25" s="555">
        <v>106.00696553866989</v>
      </c>
      <c r="F25" s="555">
        <v>129.37979999999999</v>
      </c>
      <c r="G25" s="555">
        <v>137.1516</v>
      </c>
      <c r="H25" s="558"/>
      <c r="I25" s="558"/>
      <c r="J25" s="558"/>
      <c r="K25" s="559"/>
      <c r="L25" s="559"/>
      <c r="M25" s="559"/>
      <c r="N25" s="559"/>
      <c r="O25" s="559"/>
      <c r="P25" s="559"/>
    </row>
    <row r="26" spans="1:17">
      <c r="B26" s="556"/>
      <c r="C26" s="555">
        <v>132.47399999999999</v>
      </c>
      <c r="D26" s="555">
        <v>266.8972</v>
      </c>
      <c r="E26" s="555">
        <v>106.13785971202185</v>
      </c>
      <c r="F26" s="555">
        <v>129.4751</v>
      </c>
      <c r="G26" s="555">
        <v>137.4221</v>
      </c>
      <c r="H26" s="558"/>
      <c r="I26" s="558"/>
      <c r="J26" s="562"/>
      <c r="K26" s="562"/>
      <c r="L26" s="559"/>
      <c r="M26" s="559"/>
      <c r="N26" s="559"/>
      <c r="O26" s="559"/>
      <c r="P26" s="559"/>
      <c r="Q26" s="561"/>
    </row>
    <row r="27" spans="1:17">
      <c r="B27" s="556"/>
      <c r="C27" s="555">
        <v>133.2002</v>
      </c>
      <c r="D27" s="555">
        <v>267.41539999999998</v>
      </c>
      <c r="E27" s="555">
        <v>106.22129339728859</v>
      </c>
      <c r="F27" s="555">
        <v>129.67400000000001</v>
      </c>
      <c r="G27" s="555">
        <v>137.7414</v>
      </c>
      <c r="H27" s="558"/>
      <c r="I27" s="558"/>
      <c r="J27" s="558"/>
      <c r="K27" s="560"/>
      <c r="L27" s="559"/>
      <c r="M27" s="559"/>
      <c r="N27" s="559"/>
      <c r="O27" s="559"/>
      <c r="P27" s="559"/>
    </row>
    <row r="28" spans="1:17">
      <c r="B28" s="556"/>
      <c r="C28" s="555">
        <v>133.89099999999999</v>
      </c>
      <c r="D28" s="555">
        <v>267.86630000000002</v>
      </c>
      <c r="E28" s="555">
        <v>106.37946084961374</v>
      </c>
      <c r="F28" s="555">
        <v>129.79310000000001</v>
      </c>
      <c r="G28" s="555">
        <v>138.07320000000001</v>
      </c>
      <c r="H28" s="558"/>
      <c r="I28" s="558"/>
      <c r="J28" s="558"/>
    </row>
    <row r="29" spans="1:17">
      <c r="B29" s="556"/>
      <c r="C29" s="555">
        <v>134.50550000000001</v>
      </c>
      <c r="D29" s="555">
        <v>267.98079999999999</v>
      </c>
      <c r="E29" s="555">
        <v>106.54390297290381</v>
      </c>
      <c r="F29" s="555">
        <v>129.74520000000001</v>
      </c>
      <c r="G29" s="555">
        <v>138.23560000000001</v>
      </c>
      <c r="H29" s="558"/>
      <c r="I29" s="558"/>
      <c r="J29" s="558"/>
    </row>
    <row r="30" spans="1:17">
      <c r="B30" s="556">
        <v>15</v>
      </c>
      <c r="C30" s="555">
        <v>135.47929999999999</v>
      </c>
      <c r="D30" s="555">
        <v>269.11849999999998</v>
      </c>
      <c r="E30" s="555">
        <v>106.60705594052338</v>
      </c>
      <c r="F30" s="555">
        <v>130.25620000000001</v>
      </c>
      <c r="G30" s="555">
        <v>138.8623</v>
      </c>
      <c r="H30" s="557"/>
      <c r="I30" s="557"/>
      <c r="J30" s="558"/>
    </row>
    <row r="31" spans="1:17">
      <c r="B31" s="556"/>
      <c r="C31" s="555">
        <v>137.36699999999999</v>
      </c>
      <c r="D31" s="555">
        <v>270.20330000000001</v>
      </c>
      <c r="E31" s="555">
        <v>106.70987987716902</v>
      </c>
      <c r="F31" s="555">
        <v>130.71619999999999</v>
      </c>
      <c r="G31" s="555">
        <v>139.4871</v>
      </c>
      <c r="H31" s="557"/>
      <c r="I31" s="557"/>
    </row>
    <row r="32" spans="1:17">
      <c r="A32" s="545"/>
      <c r="B32" s="556"/>
      <c r="C32" s="555">
        <v>139.29</v>
      </c>
      <c r="D32" s="555">
        <v>271.31569999999999</v>
      </c>
      <c r="E32" s="555">
        <v>106.90826174325183</v>
      </c>
      <c r="F32" s="555">
        <v>131.1285</v>
      </c>
      <c r="G32" s="555">
        <v>140.18719999999999</v>
      </c>
      <c r="H32" s="557"/>
      <c r="I32" s="557"/>
    </row>
    <row r="33" spans="1:13">
      <c r="A33" s="545"/>
      <c r="B33" s="556">
        <v>18</v>
      </c>
      <c r="C33" s="555">
        <v>141.29830000000001</v>
      </c>
      <c r="D33" s="555">
        <v>272.50060000000002</v>
      </c>
      <c r="E33" s="555">
        <v>107.10792845405864</v>
      </c>
      <c r="F33" s="555">
        <v>131.57419999999999</v>
      </c>
      <c r="G33" s="555">
        <v>140.9264</v>
      </c>
    </row>
    <row r="34" spans="1:13">
      <c r="A34" s="545"/>
      <c r="B34" s="553"/>
      <c r="D34" s="550"/>
      <c r="E34" s="554"/>
    </row>
    <row r="35" spans="1:13">
      <c r="A35" s="545"/>
      <c r="B35" s="553"/>
      <c r="C35" s="551"/>
      <c r="D35" s="550"/>
      <c r="F35" s="552"/>
    </row>
    <row r="36" spans="1:13">
      <c r="C36" s="551"/>
      <c r="D36" s="550"/>
    </row>
    <row r="40" spans="1:13">
      <c r="M40" s="549"/>
    </row>
    <row r="41" spans="1:13">
      <c r="F41" s="549"/>
    </row>
    <row r="42" spans="1:13">
      <c r="B42" s="548"/>
      <c r="C42" s="547"/>
      <c r="D42" s="547"/>
      <c r="F42" s="547"/>
      <c r="G42" s="547"/>
    </row>
    <row r="43" spans="1:13">
      <c r="B43" s="548"/>
      <c r="C43" s="547"/>
      <c r="D43" s="547"/>
      <c r="F43" s="547"/>
      <c r="G43" s="547"/>
    </row>
    <row r="44" spans="1:13">
      <c r="B44" s="457"/>
      <c r="C44" s="547"/>
      <c r="D44" s="547"/>
      <c r="F44" s="547"/>
      <c r="G44" s="547"/>
    </row>
    <row r="45" spans="1:13">
      <c r="B45" s="548"/>
      <c r="C45" s="547"/>
      <c r="D45" s="547"/>
      <c r="F45" s="547"/>
      <c r="G45" s="547"/>
    </row>
    <row r="46" spans="1:13">
      <c r="B46" s="457"/>
      <c r="C46" s="547"/>
      <c r="D46" s="547"/>
      <c r="F46" s="547"/>
      <c r="G46" s="547"/>
    </row>
    <row r="47" spans="1:13">
      <c r="C47" s="547"/>
      <c r="D47" s="547"/>
      <c r="F47" s="547"/>
      <c r="G47" s="547"/>
    </row>
    <row r="48" spans="1:13">
      <c r="B48" s="545"/>
      <c r="C48" s="546"/>
      <c r="D48" s="546"/>
      <c r="E48" s="545"/>
      <c r="F48" s="546"/>
      <c r="G48" s="546"/>
      <c r="H48" s="545"/>
      <c r="I48" s="545"/>
    </row>
  </sheetData>
  <phoneticPr fontId="8"/>
  <pageMargins left="0.78740157480314965" right="0.78740157480314965" top="0.78740157480314965" bottom="0.78740157480314965" header="0.39370078740157483" footer="0.39370078740157483"/>
  <pageSetup paperSize="9" scale="86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9" tint="0.39997558519241921"/>
    <pageSetUpPr fitToPage="1"/>
  </sheetPr>
  <dimension ref="A1:V110"/>
  <sheetViews>
    <sheetView showGridLines="0" zoomScale="85" zoomScaleNormal="85" zoomScaleSheetLayoutView="40" workbookViewId="0"/>
  </sheetViews>
  <sheetFormatPr defaultRowHeight="13.5" customHeight="1"/>
  <cols>
    <col min="1" max="1" width="4.625" style="548" customWidth="1"/>
    <col min="2" max="11" width="9" style="571" customWidth="1"/>
    <col min="12" max="12" width="10" style="548" bestFit="1" customWidth="1"/>
    <col min="13" max="13" width="9.125" style="548" bestFit="1" customWidth="1"/>
    <col min="14" max="14" width="2.875" style="548" customWidth="1"/>
    <col min="15" max="19" width="9.125" style="548" bestFit="1" customWidth="1"/>
    <col min="20" max="16384" width="9" style="548"/>
  </cols>
  <sheetData>
    <row r="1" spans="1:21" s="2" customFormat="1" ht="13.5" customHeight="1">
      <c r="A1" s="2" t="s">
        <v>802</v>
      </c>
      <c r="J1" s="319"/>
      <c r="K1" s="319"/>
      <c r="L1" s="339"/>
      <c r="M1" s="339"/>
      <c r="N1" s="339"/>
      <c r="O1" s="339"/>
      <c r="P1" s="377"/>
      <c r="Q1" s="339"/>
    </row>
    <row r="2" spans="1:21" s="544" customFormat="1">
      <c r="I2" s="554"/>
    </row>
    <row r="3" spans="1:21" s="610" customFormat="1" ht="13.5" customHeight="1">
      <c r="B3" s="573"/>
      <c r="C3" s="582"/>
      <c r="D3" s="582"/>
      <c r="E3" s="582" t="s">
        <v>801</v>
      </c>
      <c r="F3" s="573"/>
      <c r="G3" s="582" t="s">
        <v>801</v>
      </c>
      <c r="H3" s="573"/>
      <c r="I3" s="573"/>
      <c r="J3" s="582"/>
      <c r="K3" s="611"/>
      <c r="L3" s="593"/>
      <c r="M3" s="593"/>
      <c r="N3" s="593"/>
      <c r="O3" s="593"/>
      <c r="P3" s="593"/>
      <c r="T3" s="593"/>
      <c r="U3" s="593"/>
    </row>
    <row r="4" spans="1:21" ht="36">
      <c r="B4" s="609" t="s">
        <v>800</v>
      </c>
      <c r="C4" s="608" t="s">
        <v>799</v>
      </c>
      <c r="D4" s="608" t="s">
        <v>798</v>
      </c>
      <c r="E4" s="608" t="s">
        <v>797</v>
      </c>
      <c r="F4" s="608"/>
      <c r="G4" s="608" t="s">
        <v>796</v>
      </c>
      <c r="H4" s="608"/>
      <c r="I4" s="607" t="s">
        <v>795</v>
      </c>
      <c r="J4" s="607" t="s">
        <v>794</v>
      </c>
      <c r="K4" s="607" t="s">
        <v>793</v>
      </c>
      <c r="L4" s="606"/>
      <c r="M4" s="589"/>
      <c r="N4" s="589"/>
      <c r="O4" s="589"/>
      <c r="P4" s="589"/>
      <c r="Q4" s="589"/>
      <c r="R4" s="589"/>
      <c r="S4" s="589"/>
      <c r="T4" s="589"/>
      <c r="U4" s="589"/>
    </row>
    <row r="5" spans="1:21" ht="13.5" customHeight="1">
      <c r="A5" s="602"/>
      <c r="B5" s="871" t="s">
        <v>129</v>
      </c>
      <c r="C5" s="600">
        <v>22706</v>
      </c>
      <c r="D5" s="600">
        <v>-24584</v>
      </c>
      <c r="E5" s="600"/>
      <c r="F5" s="600"/>
      <c r="G5" s="600"/>
      <c r="H5" s="600"/>
      <c r="I5" s="600"/>
      <c r="J5" s="600"/>
      <c r="K5" s="600"/>
      <c r="L5" s="589"/>
      <c r="M5" s="605" t="s">
        <v>792</v>
      </c>
      <c r="N5" s="589"/>
      <c r="O5" s="589"/>
      <c r="P5" s="589"/>
      <c r="Q5" s="589"/>
      <c r="R5" s="589"/>
      <c r="S5" s="589"/>
      <c r="T5" s="589"/>
      <c r="U5" s="589"/>
    </row>
    <row r="6" spans="1:21" ht="13.5" customHeight="1">
      <c r="B6" s="872"/>
      <c r="C6" s="598"/>
      <c r="D6" s="598"/>
      <c r="E6" s="598">
        <v>17900.599999999999</v>
      </c>
      <c r="F6" s="598"/>
      <c r="G6" s="598">
        <v>-17086.2</v>
      </c>
      <c r="H6" s="598"/>
      <c r="I6" s="598"/>
      <c r="J6" s="598"/>
      <c r="K6" s="598"/>
      <c r="L6" s="589"/>
      <c r="M6" s="589"/>
      <c r="N6" s="589"/>
      <c r="O6" s="589"/>
      <c r="P6" s="589"/>
      <c r="Q6" s="589"/>
      <c r="R6" s="589"/>
      <c r="S6" s="589"/>
      <c r="T6" s="589"/>
      <c r="U6" s="589"/>
    </row>
    <row r="7" spans="1:21" ht="13.5" customHeight="1">
      <c r="B7" s="873"/>
      <c r="C7" s="597"/>
      <c r="D7" s="597"/>
      <c r="E7" s="597"/>
      <c r="F7" s="597"/>
      <c r="G7" s="597"/>
      <c r="H7" s="597"/>
      <c r="I7" s="597">
        <v>6265.9999999999782</v>
      </c>
      <c r="J7" s="597">
        <v>-1878</v>
      </c>
      <c r="K7" s="597">
        <v>8143.9999999999782</v>
      </c>
      <c r="L7" s="589"/>
      <c r="M7" s="589"/>
      <c r="N7" s="589"/>
      <c r="O7" s="589"/>
      <c r="P7" s="589"/>
      <c r="Q7" s="589"/>
      <c r="R7" s="589"/>
      <c r="S7" s="589"/>
      <c r="T7" s="589"/>
      <c r="U7" s="589"/>
    </row>
    <row r="8" spans="1:21" ht="13.5" customHeight="1">
      <c r="A8" s="602"/>
      <c r="B8" s="871" t="s">
        <v>791</v>
      </c>
      <c r="C8" s="600">
        <v>22823</v>
      </c>
      <c r="D8" s="600">
        <v>-24235</v>
      </c>
      <c r="E8" s="600"/>
      <c r="F8" s="600"/>
      <c r="G8" s="600"/>
      <c r="H8" s="600"/>
      <c r="I8" s="600"/>
      <c r="J8" s="600"/>
      <c r="K8" s="600"/>
      <c r="L8" s="589"/>
      <c r="M8" s="589"/>
      <c r="N8" s="589"/>
      <c r="O8" s="589"/>
      <c r="P8" s="589"/>
      <c r="Q8" s="589"/>
      <c r="R8" s="589"/>
      <c r="S8" s="589"/>
      <c r="T8" s="589"/>
      <c r="U8" s="589"/>
    </row>
    <row r="9" spans="1:21" ht="13.5" customHeight="1">
      <c r="B9" s="872"/>
      <c r="C9" s="598"/>
      <c r="D9" s="598"/>
      <c r="E9" s="598">
        <v>17843.2</v>
      </c>
      <c r="F9" s="598"/>
      <c r="G9" s="598">
        <v>-17041.099999999999</v>
      </c>
      <c r="H9" s="598"/>
      <c r="I9" s="598"/>
      <c r="J9" s="598"/>
      <c r="K9" s="598"/>
      <c r="L9" s="589"/>
      <c r="M9" s="589"/>
      <c r="N9" s="589"/>
      <c r="O9" s="589"/>
      <c r="P9" s="589"/>
      <c r="Q9" s="589"/>
      <c r="R9" s="589"/>
      <c r="S9" s="589"/>
      <c r="T9" s="589"/>
      <c r="U9" s="589"/>
    </row>
    <row r="10" spans="1:21" ht="13.5" customHeight="1">
      <c r="B10" s="873"/>
      <c r="C10" s="597"/>
      <c r="D10" s="597"/>
      <c r="E10" s="597"/>
      <c r="F10" s="597"/>
      <c r="G10" s="597"/>
      <c r="H10" s="597"/>
      <c r="I10" s="597">
        <v>6609.0000000000218</v>
      </c>
      <c r="J10" s="597">
        <v>-1412</v>
      </c>
      <c r="K10" s="597">
        <v>8021.0000000000218</v>
      </c>
      <c r="L10" s="589"/>
      <c r="M10" s="589"/>
      <c r="N10" s="589"/>
      <c r="O10" s="589"/>
      <c r="P10" s="589"/>
      <c r="Q10" s="589"/>
      <c r="R10" s="589"/>
      <c r="S10" s="589"/>
      <c r="T10" s="589"/>
      <c r="U10" s="589"/>
    </row>
    <row r="11" spans="1:21" ht="13.5" customHeight="1">
      <c r="A11" s="602"/>
      <c r="B11" s="871" t="s">
        <v>790</v>
      </c>
      <c r="C11" s="600">
        <v>23568</v>
      </c>
      <c r="D11" s="600">
        <v>-25228</v>
      </c>
      <c r="E11" s="600"/>
      <c r="F11" s="600"/>
      <c r="G11" s="600"/>
      <c r="H11" s="600"/>
      <c r="I11" s="600"/>
      <c r="J11" s="600"/>
      <c r="K11" s="600"/>
      <c r="L11" s="589"/>
      <c r="M11" s="589"/>
      <c r="N11" s="589"/>
      <c r="O11" s="589"/>
      <c r="P11" s="589"/>
      <c r="Q11" s="589"/>
      <c r="R11" s="589"/>
      <c r="S11" s="589"/>
      <c r="T11" s="589"/>
      <c r="U11" s="589"/>
    </row>
    <row r="12" spans="1:21" ht="13.5" customHeight="1">
      <c r="B12" s="872"/>
      <c r="C12" s="598"/>
      <c r="D12" s="598"/>
      <c r="E12" s="598">
        <v>18007.2</v>
      </c>
      <c r="F12" s="598"/>
      <c r="G12" s="598">
        <v>-17002.7</v>
      </c>
      <c r="H12" s="598"/>
      <c r="I12" s="598"/>
      <c r="J12" s="598"/>
      <c r="K12" s="598"/>
      <c r="L12" s="589"/>
      <c r="M12" s="589"/>
      <c r="N12" s="589"/>
      <c r="O12" s="589"/>
      <c r="P12" s="589"/>
      <c r="Q12" s="589"/>
      <c r="R12" s="589"/>
      <c r="S12" s="589"/>
      <c r="T12" s="589"/>
      <c r="U12" s="589"/>
    </row>
    <row r="13" spans="1:21" ht="13.5" customHeight="1">
      <c r="B13" s="873"/>
      <c r="C13" s="597"/>
      <c r="D13" s="597"/>
      <c r="E13" s="597"/>
      <c r="F13" s="597"/>
      <c r="G13" s="597"/>
      <c r="H13" s="597"/>
      <c r="I13" s="597">
        <v>8385</v>
      </c>
      <c r="J13" s="597">
        <v>-1660</v>
      </c>
      <c r="K13" s="597">
        <v>10045</v>
      </c>
      <c r="L13" s="589"/>
      <c r="M13" s="589"/>
      <c r="N13" s="589"/>
      <c r="O13" s="589"/>
      <c r="P13" s="589"/>
      <c r="Q13" s="589"/>
      <c r="R13" s="589"/>
      <c r="S13" s="589"/>
      <c r="T13" s="589"/>
      <c r="U13" s="589"/>
    </row>
    <row r="14" spans="1:21" ht="13.5" customHeight="1">
      <c r="A14" s="602"/>
      <c r="B14" s="871" t="s">
        <v>789</v>
      </c>
      <c r="C14" s="600">
        <v>24028</v>
      </c>
      <c r="D14" s="600">
        <v>-25534</v>
      </c>
      <c r="E14" s="600"/>
      <c r="F14" s="600"/>
      <c r="G14" s="600"/>
      <c r="H14" s="600"/>
      <c r="I14" s="600"/>
      <c r="J14" s="600"/>
      <c r="K14" s="600"/>
      <c r="L14" s="589"/>
      <c r="M14" s="589"/>
      <c r="N14" s="589"/>
      <c r="O14" s="589"/>
      <c r="P14" s="589"/>
      <c r="Q14" s="589"/>
      <c r="R14" s="589"/>
      <c r="S14" s="589"/>
      <c r="T14" s="589"/>
      <c r="U14" s="589"/>
    </row>
    <row r="15" spans="1:21" ht="13.5" customHeight="1">
      <c r="B15" s="872"/>
      <c r="C15" s="598"/>
      <c r="D15" s="598"/>
      <c r="E15" s="598">
        <v>17906.900000000001</v>
      </c>
      <c r="F15" s="598"/>
      <c r="G15" s="598">
        <v>-16926.900000000001</v>
      </c>
      <c r="H15" s="598"/>
      <c r="I15" s="598"/>
      <c r="J15" s="598"/>
      <c r="K15" s="598"/>
      <c r="L15" s="589"/>
      <c r="M15" s="589"/>
      <c r="N15" s="589"/>
      <c r="O15" s="589"/>
      <c r="P15" s="589"/>
      <c r="Q15" s="589"/>
      <c r="R15" s="589"/>
      <c r="S15" s="589"/>
      <c r="T15" s="589"/>
      <c r="U15" s="589"/>
    </row>
    <row r="16" spans="1:21" ht="13.5" customHeight="1">
      <c r="B16" s="873"/>
      <c r="C16" s="597"/>
      <c r="D16" s="597"/>
      <c r="E16" s="597"/>
      <c r="F16" s="597"/>
      <c r="G16" s="597"/>
      <c r="H16" s="597"/>
      <c r="I16" s="597">
        <v>8294</v>
      </c>
      <c r="J16" s="597">
        <v>-1506</v>
      </c>
      <c r="K16" s="597">
        <v>9800</v>
      </c>
      <c r="L16" s="589"/>
      <c r="M16" s="589"/>
      <c r="N16" s="589"/>
      <c r="O16" s="589"/>
      <c r="P16" s="589"/>
      <c r="Q16" s="589"/>
      <c r="R16" s="589"/>
      <c r="S16" s="589"/>
      <c r="T16" s="589"/>
      <c r="U16" s="589"/>
    </row>
    <row r="17" spans="1:21" ht="13.5" customHeight="1">
      <c r="A17" s="602"/>
      <c r="B17" s="871" t="s">
        <v>788</v>
      </c>
      <c r="C17" s="600">
        <v>23346</v>
      </c>
      <c r="D17" s="600">
        <v>-25049</v>
      </c>
      <c r="E17" s="600"/>
      <c r="F17" s="600"/>
      <c r="G17" s="600"/>
      <c r="H17" s="600"/>
      <c r="I17" s="600"/>
      <c r="J17" s="600"/>
      <c r="K17" s="600"/>
      <c r="L17" s="589"/>
      <c r="M17" s="589"/>
      <c r="N17" s="589"/>
      <c r="O17" s="589"/>
      <c r="P17" s="589"/>
      <c r="Q17" s="589"/>
      <c r="R17" s="589"/>
      <c r="S17" s="589"/>
      <c r="T17" s="589"/>
      <c r="U17" s="589"/>
    </row>
    <row r="18" spans="1:21" ht="13.5" customHeight="1">
      <c r="B18" s="872"/>
      <c r="C18" s="598"/>
      <c r="D18" s="598"/>
      <c r="E18" s="598">
        <v>18185.099999999999</v>
      </c>
      <c r="F18" s="598"/>
      <c r="G18" s="598">
        <v>-17054.7</v>
      </c>
      <c r="H18" s="598"/>
      <c r="I18" s="598"/>
      <c r="J18" s="598"/>
      <c r="K18" s="598"/>
      <c r="L18" s="589"/>
      <c r="M18" s="589"/>
      <c r="N18" s="589"/>
      <c r="O18" s="589"/>
      <c r="P18" s="589"/>
      <c r="Q18" s="589"/>
      <c r="R18" s="589"/>
      <c r="S18" s="589"/>
      <c r="T18" s="589"/>
      <c r="U18" s="589"/>
    </row>
    <row r="19" spans="1:21" ht="13.5" customHeight="1">
      <c r="B19" s="873"/>
      <c r="C19" s="597"/>
      <c r="D19" s="597"/>
      <c r="E19" s="597"/>
      <c r="F19" s="597"/>
      <c r="G19" s="597"/>
      <c r="H19" s="597"/>
      <c r="I19" s="597">
        <v>9600.9999999999782</v>
      </c>
      <c r="J19" s="597">
        <v>-1703</v>
      </c>
      <c r="K19" s="597">
        <v>11303.999999999978</v>
      </c>
      <c r="L19" s="589"/>
      <c r="M19" s="589"/>
      <c r="N19" s="589"/>
      <c r="O19" s="589"/>
      <c r="P19" s="589"/>
      <c r="Q19" s="589"/>
      <c r="R19" s="589"/>
      <c r="S19" s="589"/>
      <c r="T19" s="589"/>
      <c r="U19" s="589"/>
    </row>
    <row r="20" spans="1:21" ht="13.5" customHeight="1">
      <c r="A20" s="602"/>
      <c r="B20" s="871" t="s">
        <v>787</v>
      </c>
      <c r="C20" s="600">
        <v>23608</v>
      </c>
      <c r="D20" s="600">
        <v>-26792</v>
      </c>
      <c r="E20" s="600"/>
      <c r="F20" s="600"/>
      <c r="G20" s="600"/>
      <c r="H20" s="600"/>
      <c r="I20" s="600"/>
      <c r="J20" s="600"/>
      <c r="K20" s="600"/>
      <c r="L20" s="589"/>
      <c r="M20" s="589"/>
      <c r="N20" s="589"/>
      <c r="O20" s="589"/>
      <c r="P20" s="589"/>
      <c r="Q20" s="589"/>
      <c r="R20" s="589"/>
      <c r="S20" s="589"/>
      <c r="T20" s="589"/>
      <c r="U20" s="589"/>
    </row>
    <row r="21" spans="1:21" ht="13.5" customHeight="1">
      <c r="B21" s="872"/>
      <c r="C21" s="598"/>
      <c r="D21" s="598"/>
      <c r="E21" s="598">
        <v>17769.3</v>
      </c>
      <c r="F21" s="598"/>
      <c r="G21" s="598">
        <v>-16851.5</v>
      </c>
      <c r="H21" s="598"/>
      <c r="I21" s="598"/>
      <c r="J21" s="598"/>
      <c r="K21" s="598"/>
      <c r="L21" s="589"/>
      <c r="M21" s="589"/>
      <c r="N21" s="589"/>
      <c r="O21" s="589"/>
      <c r="P21" s="589"/>
      <c r="Q21" s="589"/>
      <c r="R21" s="589"/>
      <c r="S21" s="589"/>
      <c r="T21" s="589"/>
      <c r="U21" s="589"/>
    </row>
    <row r="22" spans="1:21" ht="13.5" customHeight="1">
      <c r="B22" s="873"/>
      <c r="C22" s="597"/>
      <c r="D22" s="597"/>
      <c r="E22" s="597"/>
      <c r="F22" s="597"/>
      <c r="G22" s="597"/>
      <c r="H22" s="597"/>
      <c r="I22" s="597">
        <v>5993.9999999999927</v>
      </c>
      <c r="J22" s="597">
        <v>-3184</v>
      </c>
      <c r="K22" s="597">
        <v>9177.9999999999927</v>
      </c>
      <c r="L22" s="589"/>
      <c r="M22" s="589"/>
      <c r="N22" s="589"/>
      <c r="O22" s="589"/>
      <c r="P22" s="589"/>
      <c r="Q22" s="589"/>
      <c r="R22" s="589"/>
      <c r="S22" s="589"/>
      <c r="T22" s="589"/>
      <c r="U22" s="589"/>
    </row>
    <row r="23" spans="1:21" ht="13.5" customHeight="1">
      <c r="A23" s="602"/>
      <c r="B23" s="871" t="s">
        <v>786</v>
      </c>
      <c r="C23" s="600">
        <v>23766</v>
      </c>
      <c r="D23" s="600">
        <v>-27711</v>
      </c>
      <c r="E23" s="600"/>
      <c r="F23" s="600"/>
      <c r="G23" s="600"/>
      <c r="H23" s="600"/>
      <c r="I23" s="600"/>
      <c r="J23" s="600"/>
      <c r="K23" s="600"/>
      <c r="L23" s="589"/>
      <c r="M23" s="589"/>
      <c r="N23" s="589"/>
      <c r="O23" s="589"/>
      <c r="P23" s="589"/>
      <c r="Q23" s="589"/>
      <c r="R23" s="589"/>
      <c r="S23" s="589"/>
      <c r="T23" s="589"/>
      <c r="U23" s="589"/>
    </row>
    <row r="24" spans="1:21" ht="13.5" customHeight="1">
      <c r="B24" s="872"/>
      <c r="C24" s="598"/>
      <c r="D24" s="598"/>
      <c r="E24" s="598">
        <v>17587.2</v>
      </c>
      <c r="F24" s="598"/>
      <c r="G24" s="598">
        <v>-16666.2</v>
      </c>
      <c r="H24" s="598"/>
      <c r="I24" s="598"/>
      <c r="J24" s="598"/>
      <c r="K24" s="598"/>
      <c r="L24" s="589"/>
      <c r="M24" s="589"/>
      <c r="N24" s="589"/>
      <c r="O24" s="589"/>
      <c r="P24" s="589"/>
      <c r="Q24" s="589"/>
      <c r="R24" s="589"/>
      <c r="S24" s="589"/>
      <c r="T24" s="589"/>
      <c r="U24" s="589"/>
    </row>
    <row r="25" spans="1:21" ht="13.5" customHeight="1">
      <c r="B25" s="873"/>
      <c r="C25" s="597"/>
      <c r="D25" s="597"/>
      <c r="E25" s="597"/>
      <c r="F25" s="597"/>
      <c r="G25" s="597"/>
      <c r="H25" s="597"/>
      <c r="I25" s="597">
        <v>5265</v>
      </c>
      <c r="J25" s="597">
        <v>-3945</v>
      </c>
      <c r="K25" s="597">
        <v>9210</v>
      </c>
      <c r="L25" s="589"/>
      <c r="M25" s="589"/>
      <c r="N25" s="589"/>
      <c r="O25" s="589"/>
      <c r="P25" s="589"/>
      <c r="Q25" s="589"/>
      <c r="R25" s="589"/>
      <c r="S25" s="589"/>
      <c r="T25" s="589"/>
      <c r="U25" s="589"/>
    </row>
    <row r="26" spans="1:21" ht="13.5" customHeight="1">
      <c r="A26" s="602"/>
      <c r="B26" s="871" t="s">
        <v>785</v>
      </c>
      <c r="C26" s="600">
        <v>23067</v>
      </c>
      <c r="D26" s="600">
        <v>-27404</v>
      </c>
      <c r="E26" s="600"/>
      <c r="F26" s="600"/>
      <c r="G26" s="600"/>
      <c r="H26" s="600"/>
      <c r="I26" s="600"/>
      <c r="J26" s="600"/>
      <c r="K26" s="600"/>
      <c r="L26" s="589"/>
      <c r="M26" s="589"/>
      <c r="N26" s="589"/>
      <c r="O26" s="589"/>
      <c r="P26" s="589"/>
      <c r="Q26" s="589"/>
      <c r="R26" s="589"/>
      <c r="S26" s="589"/>
      <c r="T26" s="589"/>
      <c r="U26" s="589"/>
    </row>
    <row r="27" spans="1:21" ht="13.5" customHeight="1">
      <c r="B27" s="872"/>
      <c r="C27" s="598"/>
      <c r="D27" s="598"/>
      <c r="E27" s="598">
        <v>17550.900000000001</v>
      </c>
      <c r="F27" s="598"/>
      <c r="G27" s="598">
        <v>-16437.599999999999</v>
      </c>
      <c r="H27" s="598"/>
      <c r="I27" s="598"/>
      <c r="J27" s="598"/>
      <c r="K27" s="598"/>
      <c r="L27" s="589"/>
      <c r="M27" s="589"/>
      <c r="N27" s="589"/>
      <c r="O27" s="589"/>
      <c r="P27" s="589"/>
      <c r="Q27" s="589"/>
      <c r="R27" s="589"/>
      <c r="S27" s="589"/>
      <c r="T27" s="589"/>
      <c r="U27" s="589"/>
    </row>
    <row r="28" spans="1:21" ht="13.5" customHeight="1">
      <c r="B28" s="873"/>
      <c r="C28" s="597"/>
      <c r="D28" s="597"/>
      <c r="E28" s="597"/>
      <c r="F28" s="597"/>
      <c r="G28" s="597"/>
      <c r="H28" s="597"/>
      <c r="I28" s="597">
        <v>6796.0000000000291</v>
      </c>
      <c r="J28" s="597">
        <v>-4337</v>
      </c>
      <c r="K28" s="597">
        <v>11133.000000000029</v>
      </c>
      <c r="L28" s="589"/>
      <c r="M28" s="589"/>
      <c r="N28" s="589"/>
      <c r="O28" s="589"/>
      <c r="P28" s="589"/>
      <c r="Q28" s="589"/>
      <c r="R28" s="589"/>
      <c r="S28" s="589"/>
      <c r="T28" s="589"/>
      <c r="U28" s="589"/>
    </row>
    <row r="29" spans="1:21" ht="13.5" customHeight="1">
      <c r="A29" s="602"/>
      <c r="B29" s="871" t="s">
        <v>784</v>
      </c>
      <c r="C29" s="600">
        <v>23234</v>
      </c>
      <c r="D29" s="600">
        <v>-28539</v>
      </c>
      <c r="E29" s="600"/>
      <c r="F29" s="600"/>
      <c r="G29" s="600"/>
      <c r="H29" s="600"/>
      <c r="I29" s="600"/>
      <c r="J29" s="600"/>
      <c r="K29" s="600"/>
      <c r="L29" s="589"/>
      <c r="M29" s="589"/>
      <c r="N29" s="589"/>
      <c r="O29" s="589"/>
      <c r="P29" s="589"/>
      <c r="Q29" s="589"/>
      <c r="R29" s="589"/>
      <c r="S29" s="589"/>
      <c r="T29" s="589"/>
      <c r="U29" s="589"/>
    </row>
    <row r="30" spans="1:21" ht="13.5" customHeight="1">
      <c r="B30" s="872"/>
      <c r="C30" s="598"/>
      <c r="D30" s="598"/>
      <c r="E30" s="598">
        <v>17736.400000000001</v>
      </c>
      <c r="F30" s="598"/>
      <c r="G30" s="598">
        <v>-16594.7</v>
      </c>
      <c r="H30" s="598"/>
      <c r="I30" s="598"/>
      <c r="J30" s="598"/>
      <c r="K30" s="598"/>
      <c r="M30" s="589"/>
      <c r="N30" s="874"/>
      <c r="O30" s="874"/>
      <c r="P30" s="874"/>
      <c r="Q30" s="874"/>
      <c r="R30" s="874"/>
      <c r="S30" s="874"/>
      <c r="T30" s="874"/>
      <c r="U30" s="874"/>
    </row>
    <row r="31" spans="1:21" ht="13.5" customHeight="1">
      <c r="B31" s="873"/>
      <c r="C31" s="597"/>
      <c r="D31" s="597"/>
      <c r="E31" s="597"/>
      <c r="F31" s="597"/>
      <c r="G31" s="597"/>
      <c r="H31" s="597"/>
      <c r="I31" s="597">
        <v>6112.0000000000073</v>
      </c>
      <c r="J31" s="597">
        <v>-5305</v>
      </c>
      <c r="K31" s="597">
        <v>11417.000000000007</v>
      </c>
      <c r="N31" s="874"/>
      <c r="O31" s="874"/>
      <c r="P31" s="874"/>
      <c r="Q31" s="874"/>
      <c r="R31" s="874"/>
      <c r="S31" s="874"/>
      <c r="T31" s="874"/>
      <c r="U31" s="874"/>
    </row>
    <row r="32" spans="1:21" ht="13.5" customHeight="1">
      <c r="A32" s="602"/>
      <c r="B32" s="871" t="s">
        <v>783</v>
      </c>
      <c r="C32" s="600">
        <v>22492</v>
      </c>
      <c r="D32" s="600">
        <v>-28039</v>
      </c>
      <c r="E32" s="600"/>
      <c r="F32" s="600"/>
      <c r="G32" s="600"/>
      <c r="H32" s="600"/>
      <c r="I32" s="600"/>
      <c r="J32" s="600"/>
      <c r="K32" s="600"/>
      <c r="N32" s="874"/>
      <c r="O32" s="874"/>
      <c r="P32" s="874"/>
      <c r="Q32" s="874"/>
      <c r="R32" s="874"/>
      <c r="S32" s="874"/>
      <c r="T32" s="874"/>
      <c r="U32" s="874"/>
    </row>
    <row r="33" spans="1:22" ht="13.5" customHeight="1">
      <c r="B33" s="872"/>
      <c r="C33" s="598"/>
      <c r="D33" s="598"/>
      <c r="E33" s="598">
        <v>17718.8</v>
      </c>
      <c r="F33" s="598"/>
      <c r="G33" s="598">
        <v>-16812</v>
      </c>
      <c r="H33" s="598"/>
      <c r="I33" s="598"/>
      <c r="J33" s="598"/>
      <c r="K33" s="598"/>
      <c r="N33" s="604"/>
      <c r="O33" s="604"/>
      <c r="P33" s="604"/>
      <c r="Q33" s="604"/>
      <c r="R33" s="604"/>
      <c r="S33" s="604"/>
      <c r="T33" s="604"/>
      <c r="U33" s="604"/>
    </row>
    <row r="34" spans="1:22" ht="13.5" customHeight="1">
      <c r="B34" s="873"/>
      <c r="C34" s="597"/>
      <c r="D34" s="597"/>
      <c r="E34" s="597"/>
      <c r="F34" s="597"/>
      <c r="G34" s="597"/>
      <c r="H34" s="597"/>
      <c r="I34" s="597">
        <v>3521</v>
      </c>
      <c r="J34" s="597">
        <v>-5547</v>
      </c>
      <c r="K34" s="597">
        <v>9068</v>
      </c>
      <c r="M34" s="604"/>
      <c r="N34" s="604"/>
      <c r="O34" s="604"/>
      <c r="P34" s="604"/>
      <c r="Q34" s="604"/>
      <c r="R34" s="604"/>
      <c r="S34" s="604"/>
      <c r="T34" s="604"/>
      <c r="U34" s="589"/>
    </row>
    <row r="35" spans="1:22" ht="13.5" customHeight="1">
      <c r="A35" s="602"/>
      <c r="B35" s="871" t="s">
        <v>782</v>
      </c>
      <c r="C35" s="600">
        <v>22973</v>
      </c>
      <c r="D35" s="600">
        <v>-28679</v>
      </c>
      <c r="E35" s="600"/>
      <c r="F35" s="600"/>
      <c r="G35" s="600"/>
      <c r="H35" s="600"/>
      <c r="I35" s="600"/>
      <c r="J35" s="600"/>
      <c r="K35" s="600"/>
      <c r="M35" s="571"/>
      <c r="P35" s="589"/>
      <c r="Q35" s="589"/>
      <c r="R35" s="589"/>
      <c r="S35" s="589"/>
      <c r="T35" s="589"/>
      <c r="U35" s="589"/>
    </row>
    <row r="36" spans="1:22" ht="13.5" customHeight="1">
      <c r="B36" s="872"/>
      <c r="C36" s="598"/>
      <c r="D36" s="598"/>
      <c r="E36" s="598">
        <v>19048.099999999999</v>
      </c>
      <c r="F36" s="603"/>
      <c r="G36" s="598">
        <v>-16960.599999999999</v>
      </c>
      <c r="H36" s="598"/>
      <c r="I36" s="598"/>
      <c r="J36" s="598"/>
      <c r="K36" s="598"/>
      <c r="L36" s="589"/>
    </row>
    <row r="37" spans="1:22" ht="13.5" customHeight="1">
      <c r="B37" s="873"/>
      <c r="C37" s="597"/>
      <c r="D37" s="597"/>
      <c r="E37" s="597"/>
      <c r="F37" s="597"/>
      <c r="G37" s="597"/>
      <c r="H37" s="597"/>
      <c r="I37" s="597">
        <v>14294</v>
      </c>
      <c r="J37" s="597">
        <v>-5706</v>
      </c>
      <c r="K37" s="597">
        <v>20000</v>
      </c>
      <c r="L37" s="591"/>
    </row>
    <row r="38" spans="1:22" ht="13.5" customHeight="1">
      <c r="A38" s="602"/>
      <c r="B38" s="871">
        <v>16</v>
      </c>
      <c r="C38" s="600">
        <v>22889</v>
      </c>
      <c r="D38" s="600">
        <v>-28852</v>
      </c>
      <c r="E38" s="600"/>
      <c r="F38" s="600"/>
      <c r="G38" s="600"/>
      <c r="H38" s="600"/>
      <c r="I38" s="600"/>
      <c r="J38" s="600"/>
      <c r="K38" s="600"/>
      <c r="L38" s="589"/>
      <c r="V38" s="554"/>
    </row>
    <row r="39" spans="1:22" ht="13.5" customHeight="1">
      <c r="B39" s="872"/>
      <c r="C39" s="598"/>
      <c r="D39" s="598"/>
      <c r="E39" s="598">
        <v>18840.8</v>
      </c>
      <c r="F39" s="598"/>
      <c r="G39" s="598">
        <v>-16897.900000000001</v>
      </c>
      <c r="H39" s="598"/>
      <c r="I39" s="598"/>
      <c r="J39" s="598"/>
      <c r="K39" s="598"/>
      <c r="L39" s="593"/>
    </row>
    <row r="40" spans="1:22" ht="13.5" customHeight="1">
      <c r="B40" s="873"/>
      <c r="C40" s="597"/>
      <c r="D40" s="597"/>
      <c r="E40" s="597"/>
      <c r="F40" s="597"/>
      <c r="G40" s="597"/>
      <c r="H40" s="597"/>
      <c r="I40" s="597">
        <v>10214</v>
      </c>
      <c r="J40" s="597">
        <v>-5963</v>
      </c>
      <c r="K40" s="597">
        <v>16177</v>
      </c>
      <c r="L40" s="591"/>
    </row>
    <row r="41" spans="1:22" ht="13.5" customHeight="1">
      <c r="B41" s="871">
        <v>17</v>
      </c>
      <c r="C41" s="600">
        <v>22046</v>
      </c>
      <c r="D41" s="600">
        <v>-29392</v>
      </c>
      <c r="E41" s="600"/>
      <c r="F41" s="600"/>
      <c r="G41" s="600"/>
      <c r="H41" s="600"/>
      <c r="I41" s="600"/>
      <c r="J41" s="600"/>
      <c r="K41" s="600"/>
      <c r="L41" s="593"/>
      <c r="M41" s="593"/>
      <c r="N41" s="589"/>
      <c r="O41" s="589"/>
      <c r="P41" s="589"/>
      <c r="Q41" s="589"/>
      <c r="R41" s="589"/>
      <c r="S41" s="589"/>
      <c r="T41" s="589"/>
      <c r="U41" s="589"/>
    </row>
    <row r="42" spans="1:22" ht="13.5" customHeight="1">
      <c r="B42" s="872"/>
      <c r="C42" s="598"/>
      <c r="D42" s="598"/>
      <c r="E42" s="599">
        <v>19336.3</v>
      </c>
      <c r="F42" s="598"/>
      <c r="G42" s="598">
        <v>-17139.400000000001</v>
      </c>
      <c r="H42" s="598"/>
      <c r="I42" s="598"/>
      <c r="J42" s="598"/>
      <c r="K42" s="598"/>
      <c r="L42" s="601"/>
      <c r="M42" s="601"/>
      <c r="P42" s="589"/>
      <c r="Q42" s="589"/>
      <c r="R42" s="589"/>
      <c r="S42" s="589"/>
      <c r="T42" s="589"/>
      <c r="U42" s="589"/>
    </row>
    <row r="43" spans="1:22" ht="13.5" customHeight="1">
      <c r="B43" s="873"/>
      <c r="C43" s="597"/>
      <c r="D43" s="597"/>
      <c r="E43" s="597"/>
      <c r="F43" s="597"/>
      <c r="G43" s="597"/>
      <c r="H43" s="597"/>
      <c r="I43" s="597">
        <v>11365</v>
      </c>
      <c r="J43" s="597">
        <v>-7346</v>
      </c>
      <c r="K43" s="597">
        <v>18711</v>
      </c>
      <c r="L43" s="601"/>
      <c r="M43" s="601"/>
      <c r="P43" s="589"/>
      <c r="Q43" s="589"/>
      <c r="R43" s="589"/>
      <c r="S43" s="589"/>
      <c r="T43" s="589"/>
      <c r="U43" s="589"/>
    </row>
    <row r="44" spans="1:22" ht="13.5" customHeight="1">
      <c r="B44" s="871">
        <v>18</v>
      </c>
      <c r="C44" s="600">
        <v>21824</v>
      </c>
      <c r="D44" s="600">
        <v>-30307</v>
      </c>
      <c r="E44" s="600"/>
      <c r="F44" s="600"/>
      <c r="G44" s="600"/>
      <c r="H44" s="600"/>
      <c r="I44" s="600"/>
      <c r="J44" s="600"/>
      <c r="K44" s="600"/>
      <c r="Q44" s="593"/>
      <c r="R44" s="593"/>
      <c r="S44" s="593"/>
      <c r="T44" s="589"/>
      <c r="U44" s="589"/>
    </row>
    <row r="45" spans="1:22" ht="13.5" customHeight="1">
      <c r="B45" s="872"/>
      <c r="C45" s="598"/>
      <c r="D45" s="598"/>
      <c r="E45" s="599">
        <v>20171.400000000001</v>
      </c>
      <c r="F45" s="598"/>
      <c r="G45" s="598">
        <v>-17759.3</v>
      </c>
      <c r="H45" s="598"/>
      <c r="I45" s="598"/>
      <c r="J45" s="598"/>
      <c r="K45" s="598"/>
      <c r="Q45" s="586"/>
      <c r="R45" s="593"/>
      <c r="S45" s="593"/>
      <c r="T45" s="589"/>
      <c r="U45" s="589"/>
    </row>
    <row r="46" spans="1:22" ht="13.5" customHeight="1">
      <c r="B46" s="873"/>
      <c r="C46" s="597"/>
      <c r="D46" s="597"/>
      <c r="E46" s="597"/>
      <c r="F46" s="597"/>
      <c r="G46" s="597"/>
      <c r="H46" s="597"/>
      <c r="I46" s="597">
        <v>12426</v>
      </c>
      <c r="J46" s="597">
        <v>-8483</v>
      </c>
      <c r="K46" s="597">
        <v>20909</v>
      </c>
    </row>
    <row r="48" spans="1:22" ht="13.5" customHeight="1">
      <c r="B48" s="593"/>
      <c r="C48" s="589"/>
      <c r="D48" s="589"/>
      <c r="E48" s="589"/>
      <c r="F48" s="589"/>
      <c r="G48" s="589"/>
      <c r="H48" s="589"/>
      <c r="I48" s="589"/>
      <c r="J48" s="589"/>
      <c r="K48" s="589"/>
      <c r="L48" s="589"/>
    </row>
    <row r="49" spans="2:21" ht="13.5" customHeight="1">
      <c r="B49" s="593"/>
      <c r="L49" s="589"/>
    </row>
    <row r="50" spans="2:21" ht="13.5" customHeight="1">
      <c r="B50" s="593"/>
      <c r="L50" s="589"/>
    </row>
    <row r="51" spans="2:21" ht="13.5" customHeight="1">
      <c r="B51" s="593"/>
      <c r="L51" s="589"/>
    </row>
    <row r="52" spans="2:21" ht="13.5" customHeight="1">
      <c r="B52" s="593"/>
      <c r="L52" s="589"/>
    </row>
    <row r="53" spans="2:21" ht="13.5" customHeight="1">
      <c r="B53" s="593"/>
      <c r="L53" s="589"/>
    </row>
    <row r="54" spans="2:21" ht="13.5" customHeight="1">
      <c r="B54" s="548"/>
      <c r="L54" s="589"/>
    </row>
    <row r="55" spans="2:21" ht="13.5" customHeight="1">
      <c r="B55" s="457"/>
      <c r="L55" s="589"/>
    </row>
    <row r="56" spans="2:21" ht="13.5" customHeight="1">
      <c r="B56" s="548"/>
      <c r="L56" s="589"/>
    </row>
    <row r="57" spans="2:21" ht="13.5" customHeight="1">
      <c r="B57" s="596"/>
      <c r="L57" s="589"/>
    </row>
    <row r="58" spans="2:21" ht="13.5" customHeight="1">
      <c r="B58" s="457"/>
      <c r="L58" s="589"/>
    </row>
    <row r="59" spans="2:21" ht="13.5" customHeight="1">
      <c r="B59" s="593"/>
      <c r="L59" s="589"/>
    </row>
    <row r="60" spans="2:21" ht="13.5" customHeight="1">
      <c r="B60" s="593"/>
      <c r="L60" s="589"/>
    </row>
    <row r="61" spans="2:21" ht="13.5" customHeight="1">
      <c r="B61" s="593"/>
      <c r="L61" s="589"/>
    </row>
    <row r="62" spans="2:21" ht="13.5" customHeight="1">
      <c r="B62" s="593"/>
      <c r="K62" s="589"/>
    </row>
    <row r="63" spans="2:21" ht="13.5" customHeight="1">
      <c r="B63" s="593"/>
      <c r="C63" s="594"/>
      <c r="D63" s="594"/>
      <c r="E63" s="594"/>
      <c r="F63" s="594"/>
      <c r="G63" s="548"/>
      <c r="H63" s="548"/>
      <c r="I63" s="548"/>
      <c r="J63" s="548"/>
      <c r="K63" s="548"/>
      <c r="L63" s="589"/>
      <c r="R63" s="589"/>
      <c r="S63" s="589"/>
      <c r="T63" s="589"/>
      <c r="U63" s="589"/>
    </row>
    <row r="64" spans="2:21" ht="13.5" customHeight="1">
      <c r="B64" s="593"/>
      <c r="C64" s="595"/>
      <c r="D64" s="595"/>
      <c r="E64" s="595"/>
      <c r="F64" s="595"/>
      <c r="L64" s="589"/>
    </row>
    <row r="65" spans="2:21" ht="13.5" customHeight="1">
      <c r="B65" s="593"/>
      <c r="C65" s="595"/>
      <c r="D65" s="595"/>
      <c r="E65" s="595"/>
      <c r="F65" s="595"/>
      <c r="L65" s="589"/>
    </row>
    <row r="66" spans="2:21" ht="13.5" customHeight="1">
      <c r="B66" s="593"/>
      <c r="C66" s="594"/>
      <c r="D66" s="594"/>
      <c r="E66" s="594"/>
      <c r="F66" s="594"/>
      <c r="G66" s="594"/>
      <c r="H66" s="548"/>
      <c r="I66" s="548"/>
      <c r="J66" s="548"/>
      <c r="K66" s="548"/>
      <c r="L66" s="589"/>
    </row>
    <row r="67" spans="2:21" ht="13.5" customHeight="1">
      <c r="B67" s="593"/>
      <c r="C67" s="594"/>
      <c r="D67" s="594"/>
      <c r="E67" s="594"/>
      <c r="F67" s="594"/>
      <c r="G67" s="594"/>
      <c r="H67" s="548"/>
      <c r="I67" s="548"/>
      <c r="J67" s="548"/>
      <c r="K67" s="548"/>
      <c r="L67" s="589"/>
    </row>
    <row r="68" spans="2:21" ht="13.5" customHeight="1">
      <c r="B68" s="593"/>
      <c r="C68" s="595"/>
      <c r="D68" s="595"/>
      <c r="E68" s="595"/>
      <c r="F68" s="595"/>
      <c r="L68" s="589"/>
    </row>
    <row r="69" spans="2:21" ht="13.5" customHeight="1">
      <c r="B69" s="593"/>
      <c r="C69" s="595"/>
      <c r="D69" s="595"/>
      <c r="E69" s="595"/>
      <c r="F69" s="595"/>
      <c r="G69" s="595"/>
      <c r="L69" s="589"/>
    </row>
    <row r="70" spans="2:21" ht="13.5" customHeight="1">
      <c r="B70" s="593"/>
      <c r="C70" s="595"/>
      <c r="D70" s="595"/>
      <c r="E70" s="595"/>
      <c r="F70" s="595"/>
      <c r="G70" s="595"/>
      <c r="L70" s="589"/>
    </row>
    <row r="71" spans="2:21" ht="13.5" customHeight="1">
      <c r="B71" s="593"/>
      <c r="C71" s="595"/>
      <c r="D71" s="595"/>
      <c r="E71" s="595"/>
      <c r="F71" s="595"/>
      <c r="L71" s="589"/>
    </row>
    <row r="72" spans="2:21" ht="13.5" customHeight="1">
      <c r="B72" s="593"/>
      <c r="C72" s="595"/>
      <c r="D72" s="595"/>
      <c r="E72" s="595"/>
      <c r="F72" s="595"/>
      <c r="G72" s="595"/>
      <c r="L72" s="589"/>
    </row>
    <row r="73" spans="2:21" ht="13.5" customHeight="1">
      <c r="B73" s="593"/>
      <c r="C73" s="594"/>
      <c r="D73" s="594"/>
      <c r="E73" s="594"/>
      <c r="F73" s="594"/>
      <c r="G73" s="594"/>
      <c r="H73" s="548"/>
      <c r="I73" s="548"/>
      <c r="J73" s="548"/>
      <c r="K73" s="548"/>
      <c r="L73" s="589"/>
      <c r="R73" s="589"/>
      <c r="S73" s="589"/>
      <c r="T73" s="589"/>
      <c r="U73" s="589"/>
    </row>
    <row r="74" spans="2:21" ht="13.5" customHeight="1">
      <c r="B74" s="593"/>
      <c r="C74" s="548"/>
      <c r="D74" s="548"/>
      <c r="E74" s="548"/>
      <c r="F74" s="548"/>
      <c r="G74" s="548"/>
      <c r="H74" s="548"/>
      <c r="I74" s="548"/>
      <c r="J74" s="548"/>
      <c r="K74" s="548"/>
      <c r="L74" s="589"/>
      <c r="R74" s="589"/>
      <c r="S74" s="589"/>
      <c r="T74" s="589"/>
      <c r="U74" s="589"/>
    </row>
    <row r="75" spans="2:21" ht="13.5" customHeight="1">
      <c r="B75" s="593"/>
      <c r="C75" s="594"/>
      <c r="D75" s="594"/>
      <c r="E75" s="594"/>
      <c r="F75" s="594"/>
      <c r="G75" s="594"/>
      <c r="H75" s="548"/>
      <c r="I75" s="548"/>
      <c r="J75" s="548"/>
      <c r="K75" s="548"/>
      <c r="L75" s="589"/>
      <c r="R75" s="589"/>
      <c r="S75" s="589"/>
      <c r="T75" s="589"/>
      <c r="U75" s="589"/>
    </row>
    <row r="76" spans="2:21" ht="13.5" customHeight="1">
      <c r="B76" s="593"/>
      <c r="C76" s="548"/>
      <c r="D76" s="548"/>
      <c r="E76" s="548"/>
      <c r="F76" s="548"/>
      <c r="G76" s="548"/>
      <c r="H76" s="548"/>
      <c r="I76" s="548"/>
      <c r="J76" s="548"/>
      <c r="K76" s="548"/>
      <c r="L76" s="589"/>
      <c r="R76" s="589"/>
      <c r="S76" s="589"/>
      <c r="T76" s="589"/>
      <c r="U76" s="589"/>
    </row>
    <row r="77" spans="2:21" ht="13.5" customHeight="1">
      <c r="B77" s="593"/>
      <c r="C77" s="548"/>
      <c r="D77" s="548"/>
      <c r="E77" s="548"/>
      <c r="F77" s="548"/>
      <c r="G77" s="548"/>
      <c r="H77" s="548"/>
      <c r="I77" s="548"/>
      <c r="J77" s="548"/>
      <c r="K77" s="548"/>
      <c r="L77" s="589"/>
      <c r="R77" s="589"/>
      <c r="S77" s="589"/>
      <c r="T77" s="589"/>
      <c r="U77" s="589"/>
    </row>
    <row r="78" spans="2:21" ht="13.5" customHeight="1">
      <c r="B78" s="593"/>
      <c r="C78" s="548"/>
      <c r="D78" s="548"/>
      <c r="E78" s="548"/>
      <c r="F78" s="548"/>
      <c r="G78" s="548"/>
      <c r="H78" s="548"/>
      <c r="I78" s="548"/>
      <c r="J78" s="548"/>
      <c r="K78" s="548"/>
      <c r="L78" s="590"/>
      <c r="R78" s="589"/>
      <c r="S78" s="589"/>
      <c r="T78" s="589"/>
      <c r="U78" s="589"/>
    </row>
    <row r="79" spans="2:21" ht="13.5" customHeight="1">
      <c r="B79" s="593"/>
      <c r="C79" s="548"/>
      <c r="D79" s="548"/>
      <c r="E79" s="548"/>
      <c r="F79" s="548"/>
      <c r="G79" s="548"/>
      <c r="H79" s="548"/>
      <c r="I79" s="548"/>
      <c r="J79" s="548"/>
      <c r="K79" s="548"/>
      <c r="L79" s="590"/>
    </row>
    <row r="80" spans="2:21" ht="13.5" customHeight="1">
      <c r="B80" s="593"/>
      <c r="C80" s="548"/>
      <c r="D80" s="548"/>
      <c r="E80" s="548"/>
      <c r="F80" s="548"/>
      <c r="G80" s="548"/>
      <c r="H80" s="548"/>
      <c r="I80" s="548"/>
      <c r="J80" s="548"/>
      <c r="K80" s="548"/>
      <c r="L80" s="590"/>
    </row>
    <row r="81" spans="2:12" ht="13.5" customHeight="1">
      <c r="B81" s="589"/>
      <c r="C81" s="548"/>
      <c r="D81" s="548"/>
      <c r="E81" s="548"/>
      <c r="F81" s="548"/>
      <c r="G81" s="548"/>
      <c r="H81" s="548"/>
      <c r="I81" s="548"/>
      <c r="J81" s="548"/>
      <c r="K81" s="548"/>
      <c r="L81" s="589"/>
    </row>
    <row r="82" spans="2:12" ht="13.5" customHeight="1">
      <c r="B82" s="589"/>
      <c r="C82" s="548"/>
      <c r="D82" s="548"/>
      <c r="E82" s="548"/>
      <c r="F82" s="548"/>
      <c r="G82" s="548"/>
      <c r="H82" s="548"/>
      <c r="I82" s="548"/>
      <c r="J82" s="548"/>
      <c r="K82" s="548"/>
      <c r="L82" s="589"/>
    </row>
    <row r="83" spans="2:12" ht="13.5" customHeight="1">
      <c r="B83" s="589"/>
      <c r="C83" s="548"/>
      <c r="E83" s="592"/>
      <c r="F83" s="592"/>
      <c r="G83" s="592"/>
      <c r="H83" s="592"/>
      <c r="I83" s="592"/>
      <c r="J83" s="592"/>
      <c r="K83" s="592"/>
      <c r="L83" s="589"/>
    </row>
    <row r="84" spans="2:12" ht="13.5" customHeight="1">
      <c r="B84" s="589"/>
      <c r="C84" s="590"/>
      <c r="D84" s="592"/>
      <c r="E84" s="592"/>
      <c r="F84" s="592"/>
      <c r="G84" s="592"/>
      <c r="H84" s="592"/>
      <c r="I84" s="592"/>
      <c r="J84" s="592"/>
      <c r="K84" s="592"/>
      <c r="L84" s="589"/>
    </row>
    <row r="85" spans="2:12" ht="13.5" customHeight="1">
      <c r="B85" s="593"/>
      <c r="C85" s="590"/>
      <c r="D85" s="592"/>
      <c r="E85" s="592"/>
      <c r="F85" s="592"/>
      <c r="G85" s="592"/>
      <c r="H85" s="592"/>
      <c r="I85" s="592"/>
      <c r="J85" s="592"/>
      <c r="K85" s="592"/>
      <c r="L85" s="589"/>
    </row>
    <row r="86" spans="2:12" ht="13.5" customHeight="1">
      <c r="B86" s="591"/>
      <c r="C86" s="590"/>
      <c r="D86" s="590"/>
      <c r="G86" s="590"/>
      <c r="H86" s="590"/>
      <c r="I86" s="590"/>
      <c r="J86" s="590"/>
      <c r="K86" s="590"/>
      <c r="L86" s="589"/>
    </row>
    <row r="87" spans="2:12" ht="13.5" customHeight="1">
      <c r="B87" s="578"/>
      <c r="C87" s="581"/>
      <c r="D87" s="581"/>
      <c r="E87" s="581"/>
      <c r="F87" s="581"/>
      <c r="G87" s="586"/>
      <c r="H87" s="586"/>
      <c r="I87" s="586"/>
      <c r="J87" s="573"/>
      <c r="K87" s="572"/>
    </row>
    <row r="88" spans="2:12" ht="13.5" customHeight="1">
      <c r="B88" s="578"/>
      <c r="C88" s="581"/>
      <c r="D88" s="581"/>
      <c r="E88" s="581"/>
      <c r="F88" s="581"/>
      <c r="G88" s="586"/>
      <c r="H88" s="586"/>
      <c r="I88" s="586"/>
      <c r="J88" s="573"/>
      <c r="K88" s="572"/>
    </row>
    <row r="89" spans="2:12" ht="13.5" customHeight="1">
      <c r="B89" s="572"/>
      <c r="C89" s="581"/>
      <c r="D89" s="581"/>
      <c r="E89" s="581"/>
      <c r="F89" s="581"/>
      <c r="G89" s="586"/>
      <c r="H89" s="586"/>
      <c r="I89" s="586"/>
      <c r="J89" s="573"/>
      <c r="K89" s="572"/>
    </row>
    <row r="90" spans="2:12" ht="13.5" customHeight="1">
      <c r="B90" s="572"/>
      <c r="C90" s="572"/>
      <c r="D90" s="572"/>
      <c r="E90" s="572"/>
      <c r="F90" s="572"/>
      <c r="G90" s="572"/>
      <c r="H90" s="572"/>
      <c r="I90" s="572"/>
      <c r="J90" s="572"/>
      <c r="K90" s="572"/>
    </row>
    <row r="91" spans="2:12" ht="13.5" customHeight="1">
      <c r="B91" s="578"/>
      <c r="C91" s="572"/>
      <c r="D91" s="572"/>
      <c r="E91" s="572"/>
      <c r="F91" s="572"/>
      <c r="G91" s="572"/>
      <c r="H91" s="572"/>
      <c r="I91" s="572"/>
      <c r="J91" s="572"/>
      <c r="K91" s="572"/>
    </row>
    <row r="92" spans="2:12" ht="13.5" customHeight="1">
      <c r="B92" s="578"/>
      <c r="C92" s="581"/>
      <c r="D92" s="581"/>
      <c r="E92" s="581"/>
      <c r="F92" s="581"/>
      <c r="G92" s="586"/>
      <c r="H92" s="586"/>
      <c r="I92" s="586"/>
      <c r="J92" s="588"/>
      <c r="K92" s="572"/>
    </row>
    <row r="93" spans="2:12" ht="13.5" customHeight="1">
      <c r="B93" s="582"/>
      <c r="C93" s="581"/>
      <c r="D93" s="581"/>
      <c r="E93" s="581"/>
      <c r="F93" s="581"/>
      <c r="G93" s="586"/>
      <c r="H93" s="586"/>
      <c r="I93" s="586"/>
      <c r="J93" s="585"/>
      <c r="K93" s="572"/>
    </row>
    <row r="94" spans="2:12" ht="13.5" customHeight="1">
      <c r="B94" s="587"/>
      <c r="C94" s="575"/>
      <c r="D94" s="575"/>
      <c r="E94" s="575"/>
      <c r="F94" s="575"/>
      <c r="G94" s="586"/>
      <c r="H94" s="586"/>
      <c r="I94" s="586"/>
      <c r="J94" s="585"/>
      <c r="K94" s="572"/>
    </row>
    <row r="95" spans="2:12" ht="13.5" customHeight="1">
      <c r="B95" s="583"/>
      <c r="C95" s="581"/>
      <c r="D95" s="581"/>
      <c r="E95" s="581"/>
      <c r="F95" s="581"/>
      <c r="G95" s="576"/>
      <c r="H95" s="575"/>
      <c r="I95" s="574"/>
      <c r="J95" s="580"/>
      <c r="K95" s="572"/>
    </row>
    <row r="96" spans="2:12" ht="13.5" customHeight="1">
      <c r="B96" s="584"/>
      <c r="C96" s="581"/>
      <c r="D96" s="581"/>
      <c r="E96" s="581"/>
      <c r="F96" s="581"/>
      <c r="G96" s="576"/>
      <c r="H96" s="575"/>
      <c r="I96" s="574"/>
      <c r="J96" s="580"/>
      <c r="K96" s="572"/>
    </row>
    <row r="97" spans="2:11" ht="13.5" customHeight="1">
      <c r="B97" s="582"/>
      <c r="C97" s="581"/>
      <c r="D97" s="581"/>
      <c r="E97" s="581"/>
      <c r="F97" s="581"/>
      <c r="G97" s="576"/>
      <c r="H97" s="575"/>
      <c r="I97" s="574"/>
      <c r="J97" s="580"/>
      <c r="K97" s="572"/>
    </row>
    <row r="98" spans="2:11" ht="13.5" customHeight="1">
      <c r="B98" s="582"/>
      <c r="C98" s="581"/>
      <c r="D98" s="581"/>
      <c r="E98" s="581"/>
      <c r="F98" s="581"/>
      <c r="G98" s="576"/>
      <c r="H98" s="575"/>
      <c r="I98" s="574"/>
      <c r="J98" s="580"/>
      <c r="K98" s="572"/>
    </row>
    <row r="99" spans="2:11" ht="13.5" customHeight="1">
      <c r="B99" s="582"/>
      <c r="C99" s="581"/>
      <c r="D99" s="581"/>
      <c r="E99" s="581"/>
      <c r="F99" s="581"/>
      <c r="G99" s="576"/>
      <c r="H99" s="575"/>
      <c r="I99" s="574"/>
      <c r="J99" s="580"/>
      <c r="K99" s="572"/>
    </row>
    <row r="100" spans="2:11" ht="13.5" customHeight="1">
      <c r="B100" s="582"/>
      <c r="C100" s="581"/>
      <c r="D100" s="581"/>
      <c r="E100" s="581"/>
      <c r="F100" s="581"/>
      <c r="G100" s="576"/>
      <c r="H100" s="575"/>
      <c r="I100" s="574"/>
      <c r="J100" s="580"/>
      <c r="K100" s="572"/>
    </row>
    <row r="101" spans="2:11" ht="13.5" customHeight="1">
      <c r="B101" s="582"/>
      <c r="C101" s="581"/>
      <c r="D101" s="581"/>
      <c r="E101" s="581"/>
      <c r="F101" s="581"/>
      <c r="G101" s="576"/>
      <c r="H101" s="575"/>
      <c r="I101" s="574"/>
      <c r="J101" s="580"/>
      <c r="K101" s="572"/>
    </row>
    <row r="102" spans="2:11" ht="13.5" customHeight="1">
      <c r="B102" s="582"/>
      <c r="C102" s="581"/>
      <c r="D102" s="581"/>
      <c r="E102" s="581"/>
      <c r="F102" s="581"/>
      <c r="G102" s="576"/>
      <c r="H102" s="575"/>
      <c r="I102" s="574"/>
      <c r="J102" s="580"/>
      <c r="K102" s="572"/>
    </row>
    <row r="103" spans="2:11" ht="13.5" customHeight="1">
      <c r="B103" s="582"/>
      <c r="C103" s="581"/>
      <c r="D103" s="581"/>
      <c r="E103" s="581"/>
      <c r="F103" s="581"/>
      <c r="G103" s="576"/>
      <c r="H103" s="575"/>
      <c r="I103" s="574"/>
      <c r="J103" s="580"/>
      <c r="K103" s="572"/>
    </row>
    <row r="104" spans="2:11" ht="13.5" customHeight="1">
      <c r="B104" s="582"/>
      <c r="C104" s="581"/>
      <c r="D104" s="581"/>
      <c r="E104" s="581"/>
      <c r="F104" s="581"/>
      <c r="G104" s="576"/>
      <c r="H104" s="575"/>
      <c r="I104" s="574"/>
      <c r="J104" s="580"/>
      <c r="K104" s="572"/>
    </row>
    <row r="105" spans="2:11" ht="13.5" customHeight="1">
      <c r="B105" s="583"/>
      <c r="C105" s="581"/>
      <c r="D105" s="581"/>
      <c r="E105" s="581"/>
      <c r="F105" s="581"/>
      <c r="G105" s="576"/>
      <c r="H105" s="575"/>
      <c r="I105" s="574"/>
      <c r="J105" s="580"/>
      <c r="K105" s="572"/>
    </row>
    <row r="106" spans="2:11" ht="13.5" customHeight="1">
      <c r="B106" s="582"/>
      <c r="C106" s="581"/>
      <c r="D106" s="581"/>
      <c r="E106" s="581"/>
      <c r="F106" s="581"/>
      <c r="G106" s="573"/>
      <c r="H106" s="573"/>
      <c r="I106" s="573"/>
      <c r="J106" s="580"/>
      <c r="K106" s="572"/>
    </row>
    <row r="107" spans="2:11" ht="13.5" customHeight="1">
      <c r="B107" s="572"/>
      <c r="C107" s="575"/>
      <c r="D107" s="575"/>
      <c r="E107" s="575"/>
      <c r="F107" s="575"/>
      <c r="G107" s="575"/>
      <c r="H107" s="575"/>
      <c r="I107" s="575"/>
      <c r="J107" s="573"/>
      <c r="K107" s="572"/>
    </row>
    <row r="108" spans="2:11" ht="13.5" customHeight="1">
      <c r="B108" s="573"/>
      <c r="C108" s="579"/>
      <c r="D108" s="579"/>
      <c r="E108" s="579"/>
      <c r="F108" s="579"/>
      <c r="G108" s="572"/>
      <c r="H108" s="572"/>
      <c r="I108" s="572"/>
      <c r="J108" s="572"/>
      <c r="K108" s="572"/>
    </row>
    <row r="109" spans="2:11" ht="13.5" customHeight="1">
      <c r="B109" s="578"/>
      <c r="C109" s="573"/>
      <c r="D109" s="573"/>
      <c r="E109" s="573"/>
      <c r="F109" s="573"/>
      <c r="G109" s="572"/>
      <c r="H109" s="572"/>
      <c r="I109" s="572"/>
      <c r="J109" s="573"/>
      <c r="K109" s="572"/>
    </row>
    <row r="110" spans="2:11" ht="13.5" customHeight="1">
      <c r="C110" s="577"/>
      <c r="D110" s="575"/>
      <c r="E110" s="573"/>
      <c r="F110" s="573"/>
      <c r="G110" s="576"/>
      <c r="H110" s="575"/>
      <c r="I110" s="574"/>
      <c r="J110" s="573"/>
      <c r="K110" s="572"/>
    </row>
  </sheetData>
  <mergeCells count="15">
    <mergeCell ref="N30:U32"/>
    <mergeCell ref="B32:B34"/>
    <mergeCell ref="B35:B37"/>
    <mergeCell ref="B5:B7"/>
    <mergeCell ref="B8:B10"/>
    <mergeCell ref="B11:B13"/>
    <mergeCell ref="B14:B16"/>
    <mergeCell ref="B17:B19"/>
    <mergeCell ref="B20:B22"/>
    <mergeCell ref="B38:B40"/>
    <mergeCell ref="B41:B43"/>
    <mergeCell ref="B44:B46"/>
    <mergeCell ref="B23:B25"/>
    <mergeCell ref="B26:B28"/>
    <mergeCell ref="B29:B31"/>
  </mergeCells>
  <phoneticPr fontId="8"/>
  <pageMargins left="0.78740157480314965" right="0.78740157480314965" top="0.78740157480314965" bottom="0.78740157480314965" header="0.39370078740157483" footer="0.39370078740157483"/>
  <pageSetup paperSize="9" scale="6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 tint="0.39997558519241921"/>
    <pageSetUpPr fitToPage="1"/>
  </sheetPr>
  <dimension ref="A1:Q43"/>
  <sheetViews>
    <sheetView showGridLines="0" zoomScaleNormal="100" zoomScaleSheetLayoutView="100" workbookViewId="0"/>
  </sheetViews>
  <sheetFormatPr defaultRowHeight="12"/>
  <cols>
    <col min="1" max="1" width="4.625" style="612" customWidth="1"/>
    <col min="2" max="3" width="7.625" style="612" customWidth="1"/>
    <col min="4" max="4" width="12.625" style="613" customWidth="1"/>
    <col min="5" max="7" width="12.625" style="612" customWidth="1"/>
    <col min="8" max="8" width="11.125" style="612" customWidth="1"/>
    <col min="9" max="9" width="9.5" style="612" bestFit="1" customWidth="1"/>
    <col min="10" max="10" width="9.375" style="612" bestFit="1" customWidth="1"/>
    <col min="11" max="12" width="9.125" style="612" bestFit="1" customWidth="1"/>
    <col min="13" max="14" width="9.25" style="612" bestFit="1" customWidth="1"/>
    <col min="15" max="15" width="9.125" style="612" bestFit="1" customWidth="1"/>
    <col min="16" max="16384" width="9" style="612"/>
  </cols>
  <sheetData>
    <row r="1" spans="1:17" s="2" customFormat="1" ht="13.5" customHeight="1">
      <c r="A1" s="2" t="s">
        <v>822</v>
      </c>
      <c r="J1" s="319"/>
      <c r="K1" s="319"/>
      <c r="L1" s="339"/>
      <c r="M1" s="339"/>
      <c r="N1" s="339"/>
      <c r="O1" s="339"/>
      <c r="P1" s="377"/>
      <c r="Q1" s="339"/>
    </row>
    <row r="2" spans="1:17" s="544" customFormat="1" ht="13.5">
      <c r="E2" s="554"/>
    </row>
    <row r="3" spans="1:17">
      <c r="B3" s="614"/>
      <c r="C3" s="614"/>
      <c r="D3" s="631" t="s">
        <v>821</v>
      </c>
      <c r="E3" s="630"/>
    </row>
    <row r="4" spans="1:17" ht="29.25" customHeight="1">
      <c r="B4" s="628" t="s">
        <v>800</v>
      </c>
      <c r="C4" s="647" t="s">
        <v>820</v>
      </c>
      <c r="D4" s="625" t="s">
        <v>819</v>
      </c>
      <c r="E4" s="624" t="s">
        <v>818</v>
      </c>
      <c r="F4" s="627"/>
      <c r="G4" s="626"/>
      <c r="H4" s="646"/>
      <c r="J4" s="645" t="s">
        <v>817</v>
      </c>
    </row>
    <row r="5" spans="1:17">
      <c r="B5" s="638" t="s">
        <v>816</v>
      </c>
      <c r="C5" s="638"/>
      <c r="D5" s="639">
        <v>2504209</v>
      </c>
      <c r="E5" s="639">
        <v>1283409</v>
      </c>
      <c r="F5" s="644"/>
      <c r="G5" s="643"/>
      <c r="H5" s="642"/>
    </row>
    <row r="6" spans="1:17">
      <c r="B6" s="638"/>
      <c r="C6" s="638" t="s">
        <v>129</v>
      </c>
      <c r="D6" s="639">
        <v>2640797</v>
      </c>
      <c r="E6" s="639">
        <v>1872265</v>
      </c>
      <c r="F6" s="644"/>
      <c r="G6" s="643"/>
      <c r="H6" s="642"/>
    </row>
    <row r="7" spans="1:17">
      <c r="B7" s="638" t="s">
        <v>815</v>
      </c>
      <c r="C7" s="638"/>
      <c r="D7" s="639">
        <v>2522723</v>
      </c>
      <c r="E7" s="639">
        <v>2778531</v>
      </c>
      <c r="F7" s="644"/>
      <c r="G7" s="643"/>
      <c r="H7" s="642"/>
    </row>
    <row r="8" spans="1:17">
      <c r="B8" s="638"/>
      <c r="C8" s="638" t="s">
        <v>814</v>
      </c>
      <c r="D8" s="639">
        <v>2261056</v>
      </c>
      <c r="E8" s="639">
        <v>1501004</v>
      </c>
      <c r="F8" s="644"/>
      <c r="G8" s="643"/>
      <c r="H8" s="642"/>
    </row>
    <row r="9" spans="1:17">
      <c r="B9" s="638" t="s">
        <v>742</v>
      </c>
      <c r="C9" s="638"/>
      <c r="D9" s="639">
        <v>1865183</v>
      </c>
      <c r="E9" s="639">
        <v>1511223</v>
      </c>
      <c r="F9" s="644"/>
      <c r="G9" s="643"/>
      <c r="H9" s="642"/>
    </row>
    <row r="10" spans="1:17">
      <c r="B10" s="638"/>
      <c r="C10" s="638" t="s">
        <v>95</v>
      </c>
      <c r="D10" s="639">
        <v>1232277</v>
      </c>
      <c r="E10" s="639">
        <v>1403202</v>
      </c>
      <c r="F10" s="644"/>
      <c r="G10" s="643"/>
      <c r="H10" s="642"/>
    </row>
    <row r="11" spans="1:17">
      <c r="B11" s="638" t="s">
        <v>75</v>
      </c>
      <c r="C11" s="638"/>
      <c r="D11" s="639">
        <v>1533847</v>
      </c>
      <c r="E11" s="639">
        <v>1667030</v>
      </c>
      <c r="F11" s="641"/>
      <c r="G11" s="640"/>
      <c r="H11" s="615"/>
    </row>
    <row r="12" spans="1:17">
      <c r="B12" s="638"/>
      <c r="C12" s="638" t="s">
        <v>813</v>
      </c>
      <c r="D12" s="639">
        <v>1656931</v>
      </c>
      <c r="E12" s="639">
        <v>1166091</v>
      </c>
      <c r="F12" s="641"/>
      <c r="G12" s="640"/>
      <c r="H12" s="615"/>
    </row>
    <row r="13" spans="1:17">
      <c r="B13" s="638">
        <v>12</v>
      </c>
      <c r="C13" s="638"/>
      <c r="D13" s="639">
        <v>1879075</v>
      </c>
      <c r="E13" s="639">
        <v>1006712</v>
      </c>
      <c r="F13" s="641"/>
      <c r="G13" s="640"/>
      <c r="H13" s="615"/>
    </row>
    <row r="14" spans="1:17">
      <c r="B14" s="638"/>
      <c r="C14" s="638" t="s">
        <v>812</v>
      </c>
      <c r="D14" s="639">
        <v>1952210</v>
      </c>
      <c r="E14" s="639">
        <v>1097108</v>
      </c>
      <c r="F14" s="636"/>
      <c r="G14" s="635"/>
      <c r="H14" s="614"/>
    </row>
    <row r="15" spans="1:17">
      <c r="B15" s="638">
        <v>14</v>
      </c>
      <c r="C15" s="638"/>
      <c r="D15" s="639">
        <v>1750881</v>
      </c>
      <c r="E15" s="639">
        <v>1201313</v>
      </c>
      <c r="F15" s="636"/>
      <c r="G15" s="635"/>
      <c r="H15" s="614"/>
    </row>
    <row r="16" spans="1:17">
      <c r="B16" s="637"/>
      <c r="C16" s="638" t="s">
        <v>811</v>
      </c>
      <c r="D16" s="616">
        <v>1783317</v>
      </c>
      <c r="E16" s="616">
        <v>1411408</v>
      </c>
      <c r="F16" s="636"/>
      <c r="G16" s="635"/>
      <c r="H16" s="614"/>
    </row>
    <row r="17" spans="1:10">
      <c r="B17" s="637">
        <v>16</v>
      </c>
      <c r="C17" s="637"/>
      <c r="D17" s="616">
        <v>1805529.3333333333</v>
      </c>
      <c r="E17" s="616">
        <v>1238964</v>
      </c>
      <c r="F17" s="636"/>
      <c r="G17" s="635"/>
      <c r="H17" s="614"/>
    </row>
    <row r="18" spans="1:10">
      <c r="B18" s="637"/>
      <c r="C18" s="637">
        <v>17</v>
      </c>
      <c r="D18" s="616">
        <v>1932551</v>
      </c>
      <c r="E18" s="616">
        <v>1556846</v>
      </c>
      <c r="F18" s="636"/>
      <c r="G18" s="635"/>
      <c r="H18" s="614"/>
    </row>
    <row r="19" spans="1:10">
      <c r="A19" s="614"/>
      <c r="B19" s="637">
        <v>18</v>
      </c>
      <c r="C19" s="637"/>
      <c r="D19" s="616">
        <v>2254905.3333333335</v>
      </c>
      <c r="E19" s="616">
        <v>1049721.3333333333</v>
      </c>
      <c r="F19" s="636"/>
      <c r="G19" s="635"/>
      <c r="H19" s="614"/>
    </row>
    <row r="20" spans="1:10">
      <c r="B20" s="634"/>
      <c r="C20" s="634"/>
      <c r="D20" s="615"/>
      <c r="E20" s="615"/>
      <c r="F20" s="614"/>
      <c r="G20" s="633"/>
      <c r="H20" s="614"/>
    </row>
    <row r="21" spans="1:10">
      <c r="B21" s="632"/>
      <c r="C21" s="632"/>
      <c r="D21" s="631"/>
      <c r="E21" s="630"/>
      <c r="F21" s="612" t="s">
        <v>810</v>
      </c>
      <c r="G21" s="629"/>
      <c r="H21" s="615"/>
    </row>
    <row r="22" spans="1:10" ht="24">
      <c r="B22" s="628" t="s">
        <v>800</v>
      </c>
      <c r="C22" s="628" t="s">
        <v>809</v>
      </c>
      <c r="D22" s="627"/>
      <c r="E22" s="626"/>
      <c r="F22" s="625" t="s">
        <v>808</v>
      </c>
      <c r="G22" s="624" t="s">
        <v>807</v>
      </c>
      <c r="H22" s="615"/>
    </row>
    <row r="23" spans="1:10">
      <c r="B23" s="622">
        <v>14</v>
      </c>
      <c r="C23" s="619" t="s">
        <v>806</v>
      </c>
      <c r="D23" s="618"/>
      <c r="E23" s="617"/>
      <c r="F23" s="616">
        <v>424734</v>
      </c>
      <c r="G23" s="616">
        <v>135849</v>
      </c>
      <c r="H23" s="615"/>
    </row>
    <row r="24" spans="1:10">
      <c r="B24" s="621"/>
      <c r="C24" s="619" t="s">
        <v>805</v>
      </c>
      <c r="D24" s="618"/>
      <c r="E24" s="617"/>
      <c r="F24" s="616">
        <v>475207</v>
      </c>
      <c r="G24" s="616">
        <v>698823</v>
      </c>
      <c r="H24" s="615"/>
    </row>
    <row r="25" spans="1:10">
      <c r="B25" s="621"/>
      <c r="C25" s="619" t="s">
        <v>804</v>
      </c>
      <c r="D25" s="618"/>
      <c r="E25" s="617"/>
      <c r="F25" s="616">
        <v>374350</v>
      </c>
      <c r="G25" s="616">
        <v>182183</v>
      </c>
      <c r="H25" s="615"/>
    </row>
    <row r="26" spans="1:10">
      <c r="B26" s="620"/>
      <c r="C26" s="619" t="s">
        <v>803</v>
      </c>
      <c r="D26" s="618"/>
      <c r="E26" s="617"/>
      <c r="F26" s="616">
        <v>476590</v>
      </c>
      <c r="G26" s="616">
        <v>184458</v>
      </c>
      <c r="H26" s="615"/>
    </row>
    <row r="27" spans="1:10">
      <c r="B27" s="622">
        <v>15</v>
      </c>
      <c r="C27" s="619" t="s">
        <v>806</v>
      </c>
      <c r="D27" s="618"/>
      <c r="E27" s="617"/>
      <c r="F27" s="616">
        <v>377533</v>
      </c>
      <c r="G27" s="616">
        <v>178533</v>
      </c>
      <c r="H27" s="615"/>
      <c r="I27" s="623"/>
    </row>
    <row r="28" spans="1:10">
      <c r="B28" s="621"/>
      <c r="C28" s="619" t="s">
        <v>805</v>
      </c>
      <c r="D28" s="618"/>
      <c r="E28" s="617"/>
      <c r="F28" s="616">
        <v>444375</v>
      </c>
      <c r="G28" s="616">
        <v>344288</v>
      </c>
      <c r="H28" s="615"/>
      <c r="I28" s="623"/>
    </row>
    <row r="29" spans="1:10">
      <c r="B29" s="621"/>
      <c r="C29" s="619" t="s">
        <v>804</v>
      </c>
      <c r="D29" s="618"/>
      <c r="E29" s="617"/>
      <c r="F29" s="616">
        <v>457668</v>
      </c>
      <c r="G29" s="616">
        <v>516630</v>
      </c>
      <c r="H29" s="615"/>
      <c r="I29" s="613"/>
      <c r="J29" s="623"/>
    </row>
    <row r="30" spans="1:10">
      <c r="B30" s="620"/>
      <c r="C30" s="619" t="s">
        <v>803</v>
      </c>
      <c r="D30" s="618"/>
      <c r="E30" s="617"/>
      <c r="F30" s="616">
        <v>503741</v>
      </c>
      <c r="G30" s="616">
        <v>371957</v>
      </c>
      <c r="H30" s="615"/>
    </row>
    <row r="31" spans="1:10">
      <c r="B31" s="622">
        <v>16</v>
      </c>
      <c r="C31" s="619" t="s">
        <v>806</v>
      </c>
      <c r="D31" s="618"/>
      <c r="E31" s="617"/>
      <c r="F31" s="616">
        <v>462192</v>
      </c>
      <c r="G31" s="616">
        <v>264247</v>
      </c>
      <c r="H31" s="615"/>
    </row>
    <row r="32" spans="1:10">
      <c r="B32" s="621"/>
      <c r="C32" s="619" t="s">
        <v>805</v>
      </c>
      <c r="D32" s="618"/>
      <c r="E32" s="617"/>
      <c r="F32" s="616">
        <v>479688</v>
      </c>
      <c r="G32" s="616">
        <v>275663</v>
      </c>
      <c r="H32" s="615"/>
    </row>
    <row r="33" spans="2:12">
      <c r="B33" s="621"/>
      <c r="C33" s="619" t="s">
        <v>804</v>
      </c>
      <c r="D33" s="618"/>
      <c r="E33" s="617"/>
      <c r="F33" s="616">
        <v>412267</v>
      </c>
      <c r="G33" s="616">
        <v>389313</v>
      </c>
      <c r="H33" s="615"/>
    </row>
    <row r="34" spans="2:12">
      <c r="B34" s="620"/>
      <c r="C34" s="619" t="s">
        <v>803</v>
      </c>
      <c r="D34" s="618"/>
      <c r="E34" s="617"/>
      <c r="F34" s="616">
        <v>398287</v>
      </c>
      <c r="G34" s="616">
        <v>287960</v>
      </c>
      <c r="H34" s="615"/>
    </row>
    <row r="35" spans="2:12">
      <c r="B35" s="622">
        <v>17</v>
      </c>
      <c r="C35" s="619" t="s">
        <v>806</v>
      </c>
      <c r="D35" s="618"/>
      <c r="E35" s="617"/>
      <c r="F35" s="616">
        <v>630596</v>
      </c>
      <c r="G35" s="616">
        <v>418729</v>
      </c>
      <c r="H35" s="615"/>
    </row>
    <row r="36" spans="2:12">
      <c r="B36" s="621"/>
      <c r="C36" s="619" t="s">
        <v>805</v>
      </c>
      <c r="D36" s="618"/>
      <c r="E36" s="617"/>
      <c r="F36" s="616">
        <v>458588</v>
      </c>
      <c r="G36" s="616">
        <v>246540</v>
      </c>
      <c r="H36" s="615"/>
    </row>
    <row r="37" spans="2:12">
      <c r="B37" s="621"/>
      <c r="C37" s="619" t="s">
        <v>804</v>
      </c>
      <c r="D37" s="618"/>
      <c r="E37" s="617"/>
      <c r="F37" s="616">
        <v>408189</v>
      </c>
      <c r="G37" s="616">
        <v>352723</v>
      </c>
      <c r="H37" s="615"/>
    </row>
    <row r="38" spans="2:12">
      <c r="B38" s="620"/>
      <c r="C38" s="619" t="s">
        <v>803</v>
      </c>
      <c r="D38" s="618"/>
      <c r="E38" s="617"/>
      <c r="F38" s="616">
        <v>435178</v>
      </c>
      <c r="G38" s="616">
        <v>538854</v>
      </c>
      <c r="H38" s="615"/>
    </row>
    <row r="39" spans="2:12">
      <c r="B39" s="622">
        <v>18</v>
      </c>
      <c r="C39" s="619" t="s">
        <v>806</v>
      </c>
      <c r="D39" s="618"/>
      <c r="E39" s="617"/>
      <c r="F39" s="616">
        <v>426048</v>
      </c>
      <c r="G39" s="616">
        <v>228109</v>
      </c>
      <c r="H39" s="615"/>
    </row>
    <row r="40" spans="2:12">
      <c r="B40" s="621"/>
      <c r="C40" s="619" t="s">
        <v>805</v>
      </c>
      <c r="D40" s="618"/>
      <c r="E40" s="617"/>
      <c r="F40" s="616">
        <v>725650</v>
      </c>
      <c r="G40" s="616">
        <v>265177</v>
      </c>
      <c r="H40" s="615"/>
    </row>
    <row r="41" spans="2:12">
      <c r="B41" s="621"/>
      <c r="C41" s="619" t="s">
        <v>804</v>
      </c>
      <c r="D41" s="618"/>
      <c r="E41" s="617"/>
      <c r="F41" s="616">
        <v>539481</v>
      </c>
      <c r="G41" s="616">
        <v>294005</v>
      </c>
      <c r="H41" s="615"/>
    </row>
    <row r="42" spans="2:12">
      <c r="B42" s="620"/>
      <c r="C42" s="619" t="s">
        <v>803</v>
      </c>
      <c r="D42" s="618"/>
      <c r="E42" s="617"/>
      <c r="F42" s="616"/>
      <c r="G42" s="616"/>
      <c r="H42" s="615"/>
    </row>
    <row r="43" spans="2:12">
      <c r="D43" s="615"/>
      <c r="E43" s="614"/>
      <c r="F43" s="614"/>
      <c r="G43" s="614"/>
      <c r="H43" s="615"/>
      <c r="I43" s="614"/>
      <c r="J43" s="614"/>
      <c r="K43" s="614"/>
      <c r="L43" s="614"/>
    </row>
  </sheetData>
  <phoneticPr fontId="8"/>
  <pageMargins left="0.78740157480314965" right="0.78740157480314965" top="0.78740157480314965" bottom="0.78740157480314965" header="0.39370078740157483" footer="0.39370078740157483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fitToPage="1"/>
  </sheetPr>
  <dimension ref="A1:P48"/>
  <sheetViews>
    <sheetView showGridLines="0" zoomScale="87" zoomScaleNormal="87" workbookViewId="0">
      <selection activeCell="F27" sqref="F27"/>
    </sheetView>
  </sheetViews>
  <sheetFormatPr defaultRowHeight="13.5"/>
  <cols>
    <col min="1" max="1" width="4.625" style="19" customWidth="1"/>
    <col min="2" max="2" width="9" style="18"/>
    <col min="3" max="7" width="12.625" style="18" customWidth="1"/>
    <col min="8" max="8" width="12.625" style="17" customWidth="1"/>
    <col min="9" max="12" width="10.25" style="17" bestFit="1" customWidth="1"/>
    <col min="13" max="15" width="9" style="17"/>
    <col min="16" max="16" width="10.5" style="17" customWidth="1"/>
    <col min="17" max="16384" width="9" style="17"/>
  </cols>
  <sheetData>
    <row r="1" spans="1:16" s="2" customFormat="1" ht="13.5" customHeight="1">
      <c r="A1" s="2" t="s">
        <v>117</v>
      </c>
      <c r="E1" s="56"/>
    </row>
    <row r="2" spans="1:16" s="2" customFormat="1" ht="13.5" customHeight="1">
      <c r="E2" s="55"/>
      <c r="K2" s="54"/>
    </row>
    <row r="3" spans="1:16" ht="20.100000000000001" customHeight="1">
      <c r="B3" s="18" t="s">
        <v>116</v>
      </c>
      <c r="G3" s="53" t="s">
        <v>115</v>
      </c>
      <c r="P3" s="52"/>
    </row>
    <row r="4" spans="1:16" ht="24">
      <c r="B4" s="26" t="s">
        <v>92</v>
      </c>
      <c r="C4" s="26" t="s">
        <v>114</v>
      </c>
      <c r="D4" s="26" t="s">
        <v>113</v>
      </c>
      <c r="E4" s="26" t="s">
        <v>112</v>
      </c>
      <c r="F4" s="26" t="s">
        <v>111</v>
      </c>
      <c r="G4" s="26" t="s">
        <v>110</v>
      </c>
      <c r="H4" s="26" t="s">
        <v>109</v>
      </c>
      <c r="I4" s="51"/>
      <c r="K4" s="50" t="s">
        <v>108</v>
      </c>
      <c r="N4" s="36"/>
    </row>
    <row r="5" spans="1:16">
      <c r="B5" s="49">
        <v>1996</v>
      </c>
      <c r="C5" s="44"/>
      <c r="D5" s="45"/>
      <c r="E5" s="44"/>
      <c r="F5" s="44"/>
      <c r="G5" s="31">
        <v>453653.1</v>
      </c>
      <c r="H5" s="31">
        <v>528842.5</v>
      </c>
      <c r="I5" s="37"/>
      <c r="L5" s="37"/>
      <c r="M5" s="37"/>
      <c r="N5" s="48"/>
    </row>
    <row r="6" spans="1:16">
      <c r="B6" s="46" t="s">
        <v>107</v>
      </c>
      <c r="C6" s="44"/>
      <c r="D6" s="45"/>
      <c r="E6" s="44"/>
      <c r="F6" s="44"/>
      <c r="G6" s="31">
        <v>453794.6</v>
      </c>
      <c r="H6" s="31">
        <v>533393.4</v>
      </c>
      <c r="I6" s="37"/>
      <c r="K6" s="48"/>
      <c r="L6" s="48"/>
      <c r="M6" s="37"/>
      <c r="N6" s="48"/>
    </row>
    <row r="7" spans="1:16">
      <c r="B7" s="46" t="s">
        <v>106</v>
      </c>
      <c r="C7" s="44"/>
      <c r="D7" s="45"/>
      <c r="E7" s="44"/>
      <c r="F7" s="44"/>
      <c r="G7" s="31">
        <v>449786.4</v>
      </c>
      <c r="H7" s="31">
        <v>526004</v>
      </c>
      <c r="I7" s="37"/>
      <c r="J7" s="43"/>
      <c r="N7" s="47"/>
    </row>
    <row r="8" spans="1:16">
      <c r="B8" s="46" t="s">
        <v>105</v>
      </c>
      <c r="C8" s="44"/>
      <c r="D8" s="45"/>
      <c r="E8" s="44"/>
      <c r="F8" s="44"/>
      <c r="G8" s="31">
        <v>452884.6</v>
      </c>
      <c r="H8" s="31">
        <v>521923.8</v>
      </c>
      <c r="I8" s="37"/>
      <c r="J8" s="43"/>
      <c r="N8" s="47"/>
    </row>
    <row r="9" spans="1:16">
      <c r="B9" s="46" t="s">
        <v>104</v>
      </c>
      <c r="C9" s="44"/>
      <c r="D9" s="45"/>
      <c r="E9" s="44"/>
      <c r="F9" s="44"/>
      <c r="G9" s="31">
        <v>464182.6</v>
      </c>
      <c r="H9" s="31">
        <v>528446.6</v>
      </c>
      <c r="I9" s="37"/>
      <c r="J9" s="43"/>
      <c r="N9" s="47"/>
    </row>
    <row r="10" spans="1:16">
      <c r="B10" s="46" t="s">
        <v>103</v>
      </c>
      <c r="C10" s="44">
        <v>21471122</v>
      </c>
      <c r="D10" s="45">
        <v>22008467</v>
      </c>
      <c r="E10" s="44">
        <v>38858163</v>
      </c>
      <c r="F10" s="44">
        <v>40371338</v>
      </c>
      <c r="G10" s="31">
        <v>461747.20000000001</v>
      </c>
      <c r="H10" s="31">
        <v>519189.1</v>
      </c>
      <c r="I10" s="37"/>
      <c r="J10" s="43"/>
      <c r="N10" s="47"/>
    </row>
    <row r="11" spans="1:16">
      <c r="B11" s="46" t="s">
        <v>102</v>
      </c>
      <c r="C11" s="44">
        <v>20850244</v>
      </c>
      <c r="D11" s="45">
        <v>21082810</v>
      </c>
      <c r="E11" s="44">
        <v>38311367</v>
      </c>
      <c r="F11" s="44">
        <v>39241958</v>
      </c>
      <c r="G11" s="31">
        <v>465846.1</v>
      </c>
      <c r="H11" s="31">
        <v>514854.5</v>
      </c>
      <c r="I11" s="37"/>
      <c r="J11" s="43"/>
      <c r="N11" s="47"/>
    </row>
    <row r="12" spans="1:16">
      <c r="B12" s="46" t="s">
        <v>101</v>
      </c>
      <c r="C12" s="44">
        <v>21091713</v>
      </c>
      <c r="D12" s="45">
        <v>21154689</v>
      </c>
      <c r="E12" s="44">
        <v>38394169</v>
      </c>
      <c r="F12" s="44">
        <v>38887318</v>
      </c>
      <c r="G12" s="31">
        <v>474930.5</v>
      </c>
      <c r="H12" s="31">
        <v>517719.5</v>
      </c>
      <c r="I12" s="37"/>
      <c r="J12" s="43"/>
      <c r="N12" s="37"/>
    </row>
    <row r="13" spans="1:16">
      <c r="B13" s="46" t="s">
        <v>100</v>
      </c>
      <c r="C13" s="44">
        <v>20864523</v>
      </c>
      <c r="D13" s="45">
        <v>20915294</v>
      </c>
      <c r="E13" s="44">
        <v>38941844</v>
      </c>
      <c r="F13" s="44">
        <v>39192627</v>
      </c>
      <c r="G13" s="31">
        <v>482962</v>
      </c>
      <c r="H13" s="31">
        <v>521348.5</v>
      </c>
      <c r="I13" s="37"/>
      <c r="J13" s="43"/>
    </row>
    <row r="14" spans="1:16">
      <c r="B14" s="46" t="s">
        <v>99</v>
      </c>
      <c r="C14" s="44">
        <v>20419460</v>
      </c>
      <c r="D14" s="45">
        <v>20425913</v>
      </c>
      <c r="E14" s="44">
        <v>39301699</v>
      </c>
      <c r="F14" s="44">
        <v>39354848</v>
      </c>
      <c r="G14" s="31">
        <v>492526.1</v>
      </c>
      <c r="H14" s="31">
        <v>525642.69999999995</v>
      </c>
      <c r="I14" s="37"/>
      <c r="J14" s="43"/>
    </row>
    <row r="15" spans="1:16">
      <c r="B15" s="23" t="s">
        <v>98</v>
      </c>
      <c r="C15" s="41">
        <v>20278921</v>
      </c>
      <c r="D15" s="40">
        <v>20834515</v>
      </c>
      <c r="E15" s="39">
        <v>38435454</v>
      </c>
      <c r="F15" s="39">
        <v>39884663</v>
      </c>
      <c r="G15" s="31">
        <v>499433.4</v>
      </c>
      <c r="H15" s="31">
        <v>529033.5</v>
      </c>
      <c r="I15" s="37"/>
      <c r="J15" s="43"/>
    </row>
    <row r="16" spans="1:16">
      <c r="B16" s="23" t="s">
        <v>97</v>
      </c>
      <c r="C16" s="41">
        <v>20261562</v>
      </c>
      <c r="D16" s="40">
        <v>20877757</v>
      </c>
      <c r="E16" s="39">
        <v>38505990</v>
      </c>
      <c r="F16" s="39">
        <v>39934897</v>
      </c>
      <c r="G16" s="31">
        <v>505429.1</v>
      </c>
      <c r="H16" s="31">
        <v>530922.9</v>
      </c>
      <c r="I16" s="37"/>
      <c r="J16" s="43"/>
    </row>
    <row r="17" spans="1:16">
      <c r="B17" s="23" t="s">
        <v>96</v>
      </c>
      <c r="C17" s="41">
        <v>19650970</v>
      </c>
      <c r="D17" s="40">
        <v>20277363</v>
      </c>
      <c r="E17" s="39">
        <v>37198719</v>
      </c>
      <c r="F17" s="39">
        <v>38544970</v>
      </c>
      <c r="G17" s="31">
        <v>488074.7</v>
      </c>
      <c r="H17" s="31">
        <v>509482</v>
      </c>
      <c r="I17" s="37"/>
      <c r="J17" s="43"/>
    </row>
    <row r="18" spans="1:16">
      <c r="B18" s="23" t="s">
        <v>95</v>
      </c>
      <c r="C18" s="41">
        <v>18785810</v>
      </c>
      <c r="D18" s="40">
        <v>19036175</v>
      </c>
      <c r="E18" s="39">
        <v>35953685</v>
      </c>
      <c r="F18" s="39">
        <v>36693059</v>
      </c>
      <c r="G18" s="31">
        <v>477431.6</v>
      </c>
      <c r="H18" s="31">
        <v>491957</v>
      </c>
      <c r="I18" s="37"/>
      <c r="J18" s="43"/>
    </row>
    <row r="19" spans="1:16">
      <c r="B19" s="23" t="s">
        <v>75</v>
      </c>
      <c r="C19" s="41">
        <v>18952453</v>
      </c>
      <c r="D19" s="40">
        <v>19038424</v>
      </c>
      <c r="E19" s="39">
        <v>36678060</v>
      </c>
      <c r="F19" s="39">
        <v>36988731</v>
      </c>
      <c r="G19" s="31">
        <v>493029.7</v>
      </c>
      <c r="H19" s="31">
        <v>499428.9</v>
      </c>
      <c r="I19" s="37"/>
    </row>
    <row r="20" spans="1:16">
      <c r="B20" s="23" t="s">
        <v>74</v>
      </c>
      <c r="C20" s="41">
        <v>19279218</v>
      </c>
      <c r="D20" s="40">
        <v>19288547</v>
      </c>
      <c r="E20" s="39">
        <v>37610624</v>
      </c>
      <c r="F20" s="39">
        <v>37620136</v>
      </c>
      <c r="G20" s="31">
        <v>495280.1</v>
      </c>
      <c r="H20" s="31">
        <v>494042.5</v>
      </c>
      <c r="I20" s="37"/>
    </row>
    <row r="21" spans="1:16">
      <c r="B21" s="23" t="s">
        <v>73</v>
      </c>
      <c r="C21" s="41">
        <v>19076370</v>
      </c>
      <c r="D21" s="40">
        <v>18961750</v>
      </c>
      <c r="E21" s="39">
        <v>37365808</v>
      </c>
      <c r="F21" s="39">
        <v>37174315</v>
      </c>
      <c r="G21" s="31">
        <v>499323.9</v>
      </c>
      <c r="H21" s="31">
        <v>494369.8</v>
      </c>
      <c r="I21" s="42"/>
    </row>
    <row r="22" spans="1:16">
      <c r="B22" s="23" t="s">
        <v>72</v>
      </c>
      <c r="C22" s="41">
        <v>19413705</v>
      </c>
      <c r="D22" s="40">
        <v>19267418</v>
      </c>
      <c r="E22" s="39">
        <v>37651355</v>
      </c>
      <c r="F22" s="39">
        <v>37413402</v>
      </c>
      <c r="G22" s="31">
        <v>512534.7</v>
      </c>
      <c r="H22" s="31">
        <v>507255.2</v>
      </c>
      <c r="I22" s="42"/>
      <c r="J22" s="43"/>
    </row>
    <row r="23" spans="1:16">
      <c r="B23" s="23" t="s">
        <v>94</v>
      </c>
      <c r="C23" s="41">
        <v>19151402</v>
      </c>
      <c r="D23" s="40">
        <v>19472178</v>
      </c>
      <c r="E23" s="39">
        <v>37480083</v>
      </c>
      <c r="F23" s="39">
        <v>38193637</v>
      </c>
      <c r="G23" s="31">
        <v>510704</v>
      </c>
      <c r="H23" s="31">
        <v>518235.2</v>
      </c>
      <c r="I23" s="42"/>
      <c r="K23" s="37"/>
    </row>
    <row r="24" spans="1:16">
      <c r="B24" s="34">
        <v>15</v>
      </c>
      <c r="C24" s="41">
        <v>19394162</v>
      </c>
      <c r="D24" s="40">
        <v>19761810</v>
      </c>
      <c r="E24" s="39">
        <v>38057938</v>
      </c>
      <c r="F24" s="39">
        <v>39106932</v>
      </c>
      <c r="G24" s="31">
        <v>517426.3</v>
      </c>
      <c r="H24" s="31">
        <v>532983</v>
      </c>
      <c r="I24" s="38"/>
      <c r="K24" s="37"/>
      <c r="N24" s="36"/>
    </row>
    <row r="25" spans="1:16">
      <c r="B25" s="34">
        <v>16</v>
      </c>
      <c r="C25" s="33">
        <v>19713261</v>
      </c>
      <c r="D25" s="33">
        <v>20047954</v>
      </c>
      <c r="E25" s="32"/>
      <c r="F25" s="32"/>
      <c r="G25" s="31">
        <v>521978.9</v>
      </c>
      <c r="H25" s="31">
        <v>536795</v>
      </c>
      <c r="I25" s="35"/>
    </row>
    <row r="26" spans="1:16" s="18" customFormat="1">
      <c r="A26" s="19"/>
      <c r="B26" s="34">
        <v>17</v>
      </c>
      <c r="C26" s="33">
        <v>20078457</v>
      </c>
      <c r="D26" s="33">
        <v>20439213</v>
      </c>
      <c r="E26" s="32"/>
      <c r="F26" s="32"/>
      <c r="G26" s="31">
        <v>531678.1</v>
      </c>
      <c r="H26" s="31">
        <v>547408.5</v>
      </c>
      <c r="I26" s="17"/>
      <c r="J26" s="17"/>
      <c r="K26" s="17"/>
      <c r="L26" s="17"/>
      <c r="M26" s="17"/>
      <c r="N26" s="17"/>
      <c r="O26" s="17"/>
      <c r="P26" s="17"/>
    </row>
    <row r="27" spans="1:16" s="18" customFormat="1">
      <c r="A27" s="19"/>
      <c r="B27" s="30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3.5" customHeight="1">
      <c r="C28" s="29"/>
      <c r="D28" s="28"/>
    </row>
    <row r="29" spans="1:16">
      <c r="B29" s="27" t="s">
        <v>93</v>
      </c>
    </row>
    <row r="30" spans="1:16" ht="24">
      <c r="B30" s="26" t="s">
        <v>92</v>
      </c>
      <c r="C30" s="26" t="s">
        <v>91</v>
      </c>
      <c r="D30" s="26" t="s">
        <v>90</v>
      </c>
      <c r="E30" s="26" t="s">
        <v>89</v>
      </c>
      <c r="F30" s="26" t="s">
        <v>88</v>
      </c>
      <c r="G30" s="26" t="s">
        <v>87</v>
      </c>
      <c r="H30" s="26" t="s">
        <v>86</v>
      </c>
    </row>
    <row r="31" spans="1:16">
      <c r="B31" s="23" t="s">
        <v>85</v>
      </c>
      <c r="C31" s="22"/>
      <c r="D31" s="22"/>
      <c r="E31" s="22"/>
      <c r="F31" s="22"/>
      <c r="G31" s="22"/>
      <c r="H31" s="22"/>
    </row>
    <row r="32" spans="1:16">
      <c r="B32" s="23" t="s">
        <v>84</v>
      </c>
      <c r="C32" s="22"/>
      <c r="D32" s="22"/>
      <c r="E32" s="22"/>
      <c r="F32" s="22"/>
      <c r="G32" s="22"/>
      <c r="H32" s="22"/>
    </row>
    <row r="33" spans="2:11">
      <c r="B33" s="23" t="s">
        <v>82</v>
      </c>
      <c r="C33" s="22"/>
      <c r="D33" s="22"/>
      <c r="E33" s="22"/>
      <c r="F33" s="22"/>
      <c r="G33" s="22"/>
      <c r="H33" s="22"/>
    </row>
    <row r="34" spans="2:11">
      <c r="B34" s="23" t="s">
        <v>81</v>
      </c>
      <c r="C34" s="22"/>
      <c r="D34" s="22"/>
      <c r="E34" s="22"/>
      <c r="F34" s="22"/>
      <c r="G34" s="22"/>
      <c r="H34" s="22"/>
    </row>
    <row r="35" spans="2:11">
      <c r="B35" s="23" t="s">
        <v>80</v>
      </c>
      <c r="C35" s="22"/>
      <c r="D35" s="22"/>
      <c r="E35" s="22"/>
      <c r="F35" s="22"/>
      <c r="G35" s="22"/>
      <c r="H35" s="22"/>
      <c r="J35" s="11"/>
    </row>
    <row r="36" spans="2:11">
      <c r="B36" s="23" t="s">
        <v>79</v>
      </c>
      <c r="C36" s="22">
        <v>100</v>
      </c>
      <c r="D36" s="22">
        <v>100</v>
      </c>
      <c r="E36" s="22">
        <v>100</v>
      </c>
      <c r="F36" s="22">
        <v>100</v>
      </c>
      <c r="G36" s="22">
        <v>100</v>
      </c>
      <c r="H36" s="22">
        <v>100</v>
      </c>
    </row>
    <row r="37" spans="2:11">
      <c r="B37" s="23" t="s">
        <v>78</v>
      </c>
      <c r="C37" s="22">
        <v>99.914398798634309</v>
      </c>
      <c r="D37" s="22">
        <v>100.20754982777378</v>
      </c>
      <c r="E37" s="22">
        <v>100.18351806121504</v>
      </c>
      <c r="F37" s="22">
        <v>100.12594816207924</v>
      </c>
      <c r="G37" s="22">
        <v>101.20050040706128</v>
      </c>
      <c r="H37" s="22">
        <v>100.35714184451457</v>
      </c>
    </row>
    <row r="38" spans="2:11">
      <c r="B38" s="23" t="s">
        <v>77</v>
      </c>
      <c r="C38" s="22">
        <v>96.903429921148174</v>
      </c>
      <c r="D38" s="22">
        <v>97.325822079371662</v>
      </c>
      <c r="E38" s="22">
        <v>96.782306773324436</v>
      </c>
      <c r="F38" s="22">
        <v>96.641082312767693</v>
      </c>
      <c r="G38" s="22">
        <v>97.725682743685141</v>
      </c>
      <c r="H38" s="22">
        <v>96.304298310031413</v>
      </c>
    </row>
    <row r="39" spans="2:11">
      <c r="B39" s="23" t="s">
        <v>76</v>
      </c>
      <c r="C39" s="22">
        <v>92.637127981316169</v>
      </c>
      <c r="D39" s="22">
        <v>91.368457581086005</v>
      </c>
      <c r="E39" s="22">
        <v>93.543021503011261</v>
      </c>
      <c r="F39" s="22">
        <v>91.997916592651166</v>
      </c>
      <c r="G39" s="22">
        <v>95.59464785494923</v>
      </c>
      <c r="H39" s="22">
        <v>92.991653647642352</v>
      </c>
    </row>
    <row r="40" spans="2:11">
      <c r="B40" s="23" t="s">
        <v>75</v>
      </c>
      <c r="C40" s="22">
        <v>93.458882748248783</v>
      </c>
      <c r="D40" s="22">
        <v>91.37925216881699</v>
      </c>
      <c r="E40" s="22">
        <v>95.427674667248624</v>
      </c>
      <c r="F40" s="22">
        <v>92.739234126160227</v>
      </c>
      <c r="G40" s="22">
        <v>98.717807018913831</v>
      </c>
      <c r="H40" s="22">
        <v>94.404021673485701</v>
      </c>
    </row>
    <row r="41" spans="2:11">
      <c r="B41" s="23" t="s">
        <v>74</v>
      </c>
      <c r="C41" s="22">
        <v>95.070235738873876</v>
      </c>
      <c r="D41" s="22">
        <v>92.579774475191769</v>
      </c>
      <c r="E41" s="22">
        <v>97.853986582284165</v>
      </c>
      <c r="F41" s="22">
        <v>94.322311310490448</v>
      </c>
      <c r="G41" s="22">
        <v>99.168397628192267</v>
      </c>
      <c r="H41" s="22">
        <v>93.385863088065307</v>
      </c>
    </row>
    <row r="42" spans="2:11">
      <c r="B42" s="23" t="s">
        <v>73</v>
      </c>
      <c r="C42" s="22">
        <v>94.06994583193061</v>
      </c>
      <c r="D42" s="22">
        <v>91.011237842589566</v>
      </c>
      <c r="E42" s="22">
        <v>97.217033002914448</v>
      </c>
      <c r="F42" s="22">
        <v>93.204535788606265</v>
      </c>
      <c r="G42" s="22">
        <v>99.978075154765378</v>
      </c>
      <c r="H42" s="22">
        <v>93.447730625754318</v>
      </c>
    </row>
    <row r="43" spans="2:11">
      <c r="B43" s="23" t="s">
        <v>72</v>
      </c>
      <c r="C43" s="22">
        <v>95.733421911353176</v>
      </c>
      <c r="D43" s="22">
        <v>92.478361027362524</v>
      </c>
      <c r="E43" s="22">
        <v>97.959959052389493</v>
      </c>
      <c r="F43" s="22">
        <v>93.803981746066157</v>
      </c>
      <c r="G43" s="22">
        <v>102.62323264723584</v>
      </c>
      <c r="H43" s="22">
        <v>95.883379785968188</v>
      </c>
      <c r="I43" s="25"/>
      <c r="J43" s="20"/>
      <c r="K43" s="25"/>
    </row>
    <row r="44" spans="2:11">
      <c r="B44" s="23" t="s">
        <v>71</v>
      </c>
      <c r="C44" s="22">
        <v>94.439945793960149</v>
      </c>
      <c r="D44" s="22">
        <v>93.461153283385769</v>
      </c>
      <c r="E44" s="22">
        <v>97.514349641869714</v>
      </c>
      <c r="F44" s="22">
        <v>95.760209883182412</v>
      </c>
      <c r="G44" s="22">
        <v>102.25667726667859</v>
      </c>
      <c r="H44" s="22">
        <v>97.958862718523491</v>
      </c>
      <c r="J44" s="11"/>
    </row>
    <row r="45" spans="2:11">
      <c r="B45" s="23" t="s">
        <v>70</v>
      </c>
      <c r="C45" s="22">
        <v>95.637050906209453</v>
      </c>
      <c r="D45" s="22">
        <v>94.851308033808323</v>
      </c>
      <c r="E45" s="22">
        <v>99.01779227064678</v>
      </c>
      <c r="F45" s="22">
        <v>98.05004996532125</v>
      </c>
      <c r="G45" s="22">
        <v>103.60266253718713</v>
      </c>
      <c r="H45" s="22">
        <v>100.74655007669647</v>
      </c>
      <c r="J45" s="20"/>
    </row>
    <row r="46" spans="2:11">
      <c r="B46" s="23" t="s">
        <v>69</v>
      </c>
      <c r="C46" s="22">
        <v>97.210601096577079</v>
      </c>
      <c r="D46" s="22">
        <v>96.224721333805945</v>
      </c>
      <c r="E46" s="22"/>
      <c r="F46" s="22"/>
      <c r="G46" s="22">
        <v>104.5142155090148</v>
      </c>
      <c r="H46" s="22">
        <v>101.46710936074936</v>
      </c>
      <c r="J46" s="24"/>
    </row>
    <row r="47" spans="2:11">
      <c r="B47" s="23" t="s">
        <v>68</v>
      </c>
      <c r="C47" s="22">
        <v>99.011466142601961</v>
      </c>
      <c r="D47" s="22">
        <v>98.10265801723726</v>
      </c>
      <c r="E47" s="22"/>
      <c r="F47" s="22"/>
      <c r="G47" s="22">
        <v>106.45625622955933</v>
      </c>
      <c r="H47" s="22">
        <v>103.47331501691292</v>
      </c>
      <c r="J47" s="21"/>
    </row>
    <row r="48" spans="2:11">
      <c r="J48" s="20"/>
    </row>
  </sheetData>
  <phoneticPr fontId="8"/>
  <pageMargins left="0.78740157480314965" right="0.78740157480314965" top="0.78740157480314965" bottom="0.78740157480314965" header="0.39370078740157483" footer="0.39370078740157483"/>
  <pageSetup paperSize="9" scale="67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  <pageSetUpPr fitToPage="1"/>
  </sheetPr>
  <dimension ref="A1:Q50"/>
  <sheetViews>
    <sheetView zoomScale="90" zoomScaleNormal="90" workbookViewId="0">
      <selection activeCell="J33" sqref="J33:P46"/>
    </sheetView>
  </sheetViews>
  <sheetFormatPr defaultColWidth="9" defaultRowHeight="13.5"/>
  <cols>
    <col min="1" max="1" width="4.625" style="648" customWidth="1"/>
    <col min="2" max="2" width="7.375" style="612" bestFit="1" customWidth="1"/>
    <col min="3" max="3" width="6.875" style="612" customWidth="1"/>
    <col min="4" max="5" width="10.25" style="613" customWidth="1"/>
    <col min="6" max="7" width="9" style="612"/>
    <col min="8" max="8" width="11.875" style="612" customWidth="1"/>
    <col min="9" max="9" width="9" style="648"/>
    <col min="10" max="10" width="9.25" style="648" bestFit="1" customWidth="1"/>
    <col min="11" max="11" width="10.25" style="648" bestFit="1" customWidth="1"/>
    <col min="12" max="12" width="9" style="648"/>
    <col min="13" max="13" width="9.25" style="648" bestFit="1" customWidth="1"/>
    <col min="14" max="14" width="9.875" style="648" customWidth="1"/>
    <col min="15" max="16384" width="9" style="648"/>
  </cols>
  <sheetData>
    <row r="1" spans="1:17" s="2" customFormat="1" ht="13.5" customHeight="1">
      <c r="A1" s="2" t="s">
        <v>852</v>
      </c>
      <c r="I1" s="319"/>
      <c r="J1" s="339"/>
      <c r="K1" s="339"/>
      <c r="L1" s="339"/>
      <c r="M1" s="377"/>
      <c r="N1" s="339"/>
    </row>
    <row r="2" spans="1:17">
      <c r="B2" s="665"/>
      <c r="F2" s="649"/>
      <c r="G2" s="664"/>
    </row>
    <row r="3" spans="1:17" s="661" customFormat="1" ht="36">
      <c r="B3" s="663" t="s">
        <v>800</v>
      </c>
      <c r="C3" s="663" t="s">
        <v>851</v>
      </c>
      <c r="D3" s="662" t="s">
        <v>850</v>
      </c>
      <c r="E3" s="662" t="s">
        <v>849</v>
      </c>
      <c r="F3" s="662" t="s">
        <v>848</v>
      </c>
      <c r="G3" s="662" t="s">
        <v>847</v>
      </c>
      <c r="H3" s="662" t="s">
        <v>846</v>
      </c>
      <c r="J3" s="645" t="s">
        <v>845</v>
      </c>
      <c r="K3" s="648"/>
      <c r="L3" s="648"/>
      <c r="M3" s="648"/>
      <c r="N3" s="648"/>
      <c r="O3" s="648"/>
      <c r="P3" s="648"/>
      <c r="Q3" s="648"/>
    </row>
    <row r="4" spans="1:17">
      <c r="B4" s="656">
        <v>2008</v>
      </c>
      <c r="C4" s="637" t="s">
        <v>835</v>
      </c>
      <c r="D4" s="659">
        <v>100</v>
      </c>
      <c r="E4" s="659">
        <v>100</v>
      </c>
      <c r="F4" s="660">
        <v>100</v>
      </c>
      <c r="G4" s="660">
        <v>100</v>
      </c>
      <c r="H4" s="660">
        <v>100</v>
      </c>
    </row>
    <row r="5" spans="1:17">
      <c r="B5" s="654"/>
      <c r="C5" s="637" t="s">
        <v>823</v>
      </c>
      <c r="D5" s="659">
        <v>101.72619491462231</v>
      </c>
      <c r="E5" s="659">
        <v>98.941601032584359</v>
      </c>
      <c r="F5" s="660">
        <v>100.40174087713424</v>
      </c>
      <c r="G5" s="660">
        <v>99.074865059631463</v>
      </c>
      <c r="H5" s="660">
        <v>100.37045677372156</v>
      </c>
      <c r="I5" s="658"/>
    </row>
    <row r="6" spans="1:17">
      <c r="B6" s="653"/>
      <c r="C6" s="637" t="s">
        <v>831</v>
      </c>
      <c r="D6" s="659">
        <v>112.40586086048768</v>
      </c>
      <c r="E6" s="659">
        <v>113.32824065537498</v>
      </c>
      <c r="F6" s="660">
        <v>100.43521928356212</v>
      </c>
      <c r="G6" s="660">
        <v>106.39278504512329</v>
      </c>
      <c r="H6" s="660">
        <v>100.55901043877564</v>
      </c>
      <c r="I6" s="658"/>
    </row>
    <row r="7" spans="1:17">
      <c r="B7" s="656" t="s">
        <v>95</v>
      </c>
      <c r="C7" s="637" t="s">
        <v>829</v>
      </c>
      <c r="D7" s="659">
        <v>99.280441428677975</v>
      </c>
      <c r="E7" s="659">
        <v>89.972341490398549</v>
      </c>
      <c r="F7" s="660">
        <v>99.73217274857717</v>
      </c>
      <c r="G7" s="660">
        <v>99.771997308351274</v>
      </c>
      <c r="H7" s="660">
        <v>100.6824094342299</v>
      </c>
      <c r="I7" s="658"/>
    </row>
    <row r="8" spans="1:17">
      <c r="B8" s="654"/>
      <c r="C8" s="637" t="s">
        <v>828</v>
      </c>
      <c r="D8" s="659">
        <v>103.00499589888898</v>
      </c>
      <c r="E8" s="659">
        <v>85.026473144904244</v>
      </c>
      <c r="F8" s="660">
        <v>99.799129561432878</v>
      </c>
      <c r="G8" s="660">
        <v>92.625765377952334</v>
      </c>
      <c r="H8" s="660">
        <v>101.25825409385909</v>
      </c>
      <c r="I8" s="658"/>
    </row>
    <row r="9" spans="1:17">
      <c r="B9" s="654"/>
      <c r="C9" s="637" t="s">
        <v>834</v>
      </c>
      <c r="D9" s="659">
        <v>104.52054283796886</v>
      </c>
      <c r="E9" s="659">
        <v>85.185575428706912</v>
      </c>
      <c r="F9" s="660">
        <v>99.062604620020082</v>
      </c>
      <c r="G9" s="660">
        <v>94.323317600232897</v>
      </c>
      <c r="H9" s="660">
        <v>101.62416458880077</v>
      </c>
      <c r="I9" s="658"/>
    </row>
    <row r="10" spans="1:17">
      <c r="B10" s="653"/>
      <c r="C10" s="637" t="s">
        <v>838</v>
      </c>
      <c r="D10" s="659">
        <v>110.46901797032291</v>
      </c>
      <c r="E10" s="659">
        <v>96.051112925743482</v>
      </c>
      <c r="F10" s="660">
        <v>98.593906930030144</v>
      </c>
      <c r="G10" s="660">
        <v>100.86798512911801</v>
      </c>
      <c r="H10" s="660">
        <v>101.83056564540792</v>
      </c>
      <c r="I10" s="658"/>
    </row>
    <row r="11" spans="1:17">
      <c r="B11" s="656" t="s">
        <v>844</v>
      </c>
      <c r="C11" s="637" t="s">
        <v>829</v>
      </c>
      <c r="D11" s="659">
        <v>97.35478338677207</v>
      </c>
      <c r="E11" s="659">
        <v>80.427784948502492</v>
      </c>
      <c r="F11" s="660">
        <v>97.455641111483104</v>
      </c>
      <c r="G11" s="660">
        <v>94.210330395109196</v>
      </c>
      <c r="H11" s="660">
        <v>101.9174645169436</v>
      </c>
      <c r="I11" s="658"/>
    </row>
    <row r="12" spans="1:17">
      <c r="B12" s="654"/>
      <c r="C12" s="637" t="s">
        <v>835</v>
      </c>
      <c r="D12" s="659">
        <v>100.34673029602568</v>
      </c>
      <c r="E12" s="659">
        <v>74.938229328556744</v>
      </c>
      <c r="F12" s="660">
        <v>97.422162705055243</v>
      </c>
      <c r="G12" s="660">
        <v>87.710404367725019</v>
      </c>
      <c r="H12" s="660">
        <v>102.36796177592716</v>
      </c>
      <c r="I12" s="658"/>
    </row>
    <row r="13" spans="1:17">
      <c r="B13" s="654"/>
      <c r="C13" s="637" t="s">
        <v>823</v>
      </c>
      <c r="D13" s="659">
        <v>103.25407630103412</v>
      </c>
      <c r="E13" s="659">
        <v>80.236546110686717</v>
      </c>
      <c r="F13" s="660">
        <v>96.886508202209569</v>
      </c>
      <c r="G13" s="660">
        <v>85.280523248877287</v>
      </c>
      <c r="H13" s="660">
        <v>102.64660969703077</v>
      </c>
      <c r="I13" s="658"/>
    </row>
    <row r="14" spans="1:17">
      <c r="B14" s="653"/>
      <c r="C14" s="637" t="s">
        <v>831</v>
      </c>
      <c r="D14" s="659">
        <v>108.89262911082973</v>
      </c>
      <c r="E14" s="659">
        <v>94.835497721465643</v>
      </c>
      <c r="F14" s="660">
        <v>97.221292266488106</v>
      </c>
      <c r="G14" s="660">
        <v>99.77509938578865</v>
      </c>
      <c r="H14" s="660">
        <v>102.72961175818367</v>
      </c>
      <c r="I14" s="658"/>
    </row>
    <row r="15" spans="1:17">
      <c r="B15" s="656" t="s">
        <v>843</v>
      </c>
      <c r="C15" s="637" t="s">
        <v>842</v>
      </c>
      <c r="D15" s="659">
        <v>97.906767316191065</v>
      </c>
      <c r="E15" s="659">
        <v>79.053662776914365</v>
      </c>
      <c r="F15" s="660">
        <v>96.551724137931032</v>
      </c>
      <c r="G15" s="660">
        <v>94.118341868023293</v>
      </c>
      <c r="H15" s="660">
        <v>102.65357199824798</v>
      </c>
      <c r="I15" s="658"/>
    </row>
    <row r="16" spans="1:17">
      <c r="B16" s="654"/>
      <c r="C16" s="637" t="s">
        <v>824</v>
      </c>
      <c r="D16" s="659">
        <v>103.09669609748833</v>
      </c>
      <c r="E16" s="659">
        <v>81.014298132392085</v>
      </c>
      <c r="F16" s="660">
        <v>96.685637763642447</v>
      </c>
      <c r="G16" s="660">
        <v>89.344364002538924</v>
      </c>
      <c r="H16" s="660">
        <v>103.03577116058963</v>
      </c>
      <c r="I16" s="658"/>
    </row>
    <row r="17" spans="2:9">
      <c r="B17" s="654"/>
      <c r="C17" s="637" t="s">
        <v>841</v>
      </c>
      <c r="D17" s="659">
        <v>105.22585126499857</v>
      </c>
      <c r="E17" s="659">
        <v>84.733793430445445</v>
      </c>
      <c r="F17" s="660">
        <v>96.752594576498154</v>
      </c>
      <c r="G17" s="660">
        <v>93.331130062948304</v>
      </c>
      <c r="H17" s="660">
        <v>103.23328748952407</v>
      </c>
      <c r="I17" s="658"/>
    </row>
    <row r="18" spans="2:9">
      <c r="B18" s="653"/>
      <c r="C18" s="637" t="s">
        <v>838</v>
      </c>
      <c r="D18" s="659">
        <v>114.46063217420826</v>
      </c>
      <c r="E18" s="659">
        <v>100.45969496615126</v>
      </c>
      <c r="F18" s="660">
        <v>97.020421827920998</v>
      </c>
      <c r="G18" s="660">
        <v>101.23152474264687</v>
      </c>
      <c r="H18" s="660">
        <v>103.26472175994503</v>
      </c>
      <c r="I18" s="658"/>
    </row>
    <row r="19" spans="2:9">
      <c r="B19" s="656" t="s">
        <v>127</v>
      </c>
      <c r="C19" s="637" t="s">
        <v>829</v>
      </c>
      <c r="D19" s="659">
        <v>103.21066107246976</v>
      </c>
      <c r="E19" s="659">
        <v>83.752543265811468</v>
      </c>
      <c r="F19" s="660">
        <v>97.020421827920998</v>
      </c>
      <c r="G19" s="660">
        <v>96.77610636784911</v>
      </c>
      <c r="H19" s="660">
        <v>103.23032591363317</v>
      </c>
      <c r="I19" s="658"/>
    </row>
    <row r="20" spans="2:9">
      <c r="B20" s="654"/>
      <c r="C20" s="637" t="s">
        <v>824</v>
      </c>
      <c r="D20" s="659">
        <v>106.87201201473037</v>
      </c>
      <c r="E20" s="659">
        <v>79.581171140320848</v>
      </c>
      <c r="F20" s="660">
        <v>97.020421827920998</v>
      </c>
      <c r="G20" s="660">
        <v>96.536649851816151</v>
      </c>
      <c r="H20" s="660">
        <v>103.60234141150784</v>
      </c>
      <c r="I20" s="658"/>
    </row>
    <row r="21" spans="2:9">
      <c r="B21" s="654"/>
      <c r="C21" s="637" t="s">
        <v>823</v>
      </c>
      <c r="D21" s="659">
        <v>110.12815415705701</v>
      </c>
      <c r="E21" s="659">
        <v>82.97523904854728</v>
      </c>
      <c r="F21" s="660">
        <v>96.551724137931032</v>
      </c>
      <c r="G21" s="660">
        <v>103.40966034638275</v>
      </c>
      <c r="H21" s="660">
        <v>103.80136450712362</v>
      </c>
      <c r="I21" s="658"/>
    </row>
    <row r="22" spans="2:9">
      <c r="B22" s="653"/>
      <c r="C22" s="637" t="s">
        <v>831</v>
      </c>
      <c r="D22" s="659">
        <v>119.56011256266312</v>
      </c>
      <c r="E22" s="659">
        <v>105.0480731238311</v>
      </c>
      <c r="F22" s="660">
        <v>96.518245731503157</v>
      </c>
      <c r="G22" s="660">
        <v>99.360136873201384</v>
      </c>
      <c r="H22" s="660">
        <v>103.82167987858577</v>
      </c>
      <c r="I22" s="658"/>
    </row>
    <row r="23" spans="2:9">
      <c r="B23" s="656" t="s">
        <v>840</v>
      </c>
      <c r="C23" s="637" t="s">
        <v>825</v>
      </c>
      <c r="D23" s="659">
        <v>105.84632723989749</v>
      </c>
      <c r="E23" s="659">
        <v>90.720965150277905</v>
      </c>
      <c r="F23" s="660">
        <v>96.083026447941094</v>
      </c>
      <c r="G23" s="660">
        <v>92.884192290621698</v>
      </c>
      <c r="H23" s="660">
        <v>103.76967044934379</v>
      </c>
      <c r="I23" s="658"/>
    </row>
    <row r="24" spans="2:9">
      <c r="B24" s="654"/>
      <c r="C24" s="637" t="s">
        <v>824</v>
      </c>
      <c r="D24" s="659">
        <v>111.676630642519</v>
      </c>
      <c r="E24" s="659">
        <v>87.597924294708008</v>
      </c>
      <c r="F24" s="660">
        <v>96.719116170070308</v>
      </c>
      <c r="G24" s="660">
        <v>98.981683425838867</v>
      </c>
      <c r="H24" s="660">
        <v>104.13698379602327</v>
      </c>
      <c r="I24" s="658"/>
    </row>
    <row r="25" spans="2:9">
      <c r="B25" s="654"/>
      <c r="C25" s="637" t="s">
        <v>834</v>
      </c>
      <c r="D25" s="659">
        <v>115.24210628836667</v>
      </c>
      <c r="E25" s="659">
        <v>89.549298000684885</v>
      </c>
      <c r="F25" s="660">
        <v>97.355205892199535</v>
      </c>
      <c r="G25" s="660">
        <v>97.851811374602093</v>
      </c>
      <c r="H25" s="660">
        <v>104.32938231398833</v>
      </c>
      <c r="I25" s="658"/>
    </row>
    <row r="26" spans="2:9">
      <c r="B26" s="653"/>
      <c r="C26" s="637" t="s">
        <v>838</v>
      </c>
      <c r="D26" s="659">
        <v>125.54236926525988</v>
      </c>
      <c r="E26" s="659">
        <v>109.80744409029846</v>
      </c>
      <c r="F26" s="659">
        <v>97.957817207900916</v>
      </c>
      <c r="G26" s="659">
        <v>100.87669480807683</v>
      </c>
      <c r="H26" s="659">
        <v>104.3425275543462</v>
      </c>
      <c r="I26" s="658"/>
    </row>
    <row r="27" spans="2:9">
      <c r="B27" s="656" t="s">
        <v>839</v>
      </c>
      <c r="C27" s="637" t="s">
        <v>829</v>
      </c>
      <c r="D27" s="652">
        <v>117.34050900231045</v>
      </c>
      <c r="E27" s="652">
        <v>106.29929141532544</v>
      </c>
      <c r="F27" s="652">
        <v>97.689989956478072</v>
      </c>
      <c r="G27" s="652">
        <v>94.0425795921484</v>
      </c>
      <c r="H27" s="652">
        <v>104.2313125860221</v>
      </c>
      <c r="I27" s="658"/>
    </row>
    <row r="28" spans="2:9">
      <c r="B28" s="654"/>
      <c r="C28" s="637" t="s">
        <v>828</v>
      </c>
      <c r="D28" s="652">
        <v>116.21171305963722</v>
      </c>
      <c r="E28" s="652">
        <v>86.80105892579617</v>
      </c>
      <c r="F28" s="652">
        <v>99.866086374288585</v>
      </c>
      <c r="G28" s="652">
        <v>92.459088371027548</v>
      </c>
      <c r="H28" s="652">
        <v>104.63411288592062</v>
      </c>
      <c r="I28" s="658"/>
    </row>
    <row r="29" spans="2:9">
      <c r="B29" s="654"/>
      <c r="C29" s="637" t="s">
        <v>823</v>
      </c>
      <c r="D29" s="652">
        <v>123.57421223700911</v>
      </c>
      <c r="E29" s="652">
        <v>92.688143718884191</v>
      </c>
      <c r="F29" s="652">
        <v>100.10043521928358</v>
      </c>
      <c r="G29" s="652">
        <v>96.896490834554271</v>
      </c>
      <c r="H29" s="652">
        <v>104.82747261711343</v>
      </c>
      <c r="I29" s="658"/>
    </row>
    <row r="30" spans="2:9">
      <c r="B30" s="653"/>
      <c r="C30" s="637" t="s">
        <v>838</v>
      </c>
      <c r="D30" s="652">
        <v>136.28402039922403</v>
      </c>
      <c r="E30" s="652">
        <v>112.41840739667572</v>
      </c>
      <c r="F30" s="651">
        <v>99.933043187144293</v>
      </c>
      <c r="G30" s="651">
        <v>99.114834134305639</v>
      </c>
      <c r="H30" s="651">
        <v>104.83305804532874</v>
      </c>
    </row>
    <row r="31" spans="2:9">
      <c r="B31" s="656" t="s">
        <v>837</v>
      </c>
      <c r="C31" s="637" t="s">
        <v>836</v>
      </c>
      <c r="D31" s="652">
        <v>125.43564016170583</v>
      </c>
      <c r="E31" s="652">
        <v>97.832579090166746</v>
      </c>
      <c r="F31" s="651">
        <v>99.866086374288571</v>
      </c>
      <c r="G31" s="651">
        <v>95.305125109169254</v>
      </c>
      <c r="H31" s="651">
        <v>104.78886821558817</v>
      </c>
    </row>
    <row r="32" spans="2:9">
      <c r="B32" s="654"/>
      <c r="C32" s="637" t="s">
        <v>835</v>
      </c>
      <c r="D32" s="652">
        <v>133.15993291044734</v>
      </c>
      <c r="E32" s="652">
        <v>94.33659089113084</v>
      </c>
      <c r="F32" s="651">
        <v>100.63608972212923</v>
      </c>
      <c r="G32" s="651">
        <v>91.461173921550838</v>
      </c>
      <c r="H32" s="651">
        <v>105.33798075599159</v>
      </c>
    </row>
    <row r="33" spans="2:13">
      <c r="B33" s="654"/>
      <c r="C33" s="637" t="s">
        <v>834</v>
      </c>
      <c r="D33" s="652">
        <v>140.36261326499658</v>
      </c>
      <c r="E33" s="652">
        <v>98.120801833364069</v>
      </c>
      <c r="F33" s="651">
        <v>100.56913290927353</v>
      </c>
      <c r="G33" s="651">
        <v>93.170418589556974</v>
      </c>
      <c r="H33" s="651">
        <v>105.52752161300931</v>
      </c>
    </row>
    <row r="34" spans="2:13">
      <c r="B34" s="653"/>
      <c r="C34" s="637" t="s">
        <v>827</v>
      </c>
      <c r="D34" s="652">
        <v>148.73027297663731</v>
      </c>
      <c r="E34" s="652">
        <v>116.37179358849407</v>
      </c>
      <c r="F34" s="651">
        <v>100.6695681285571</v>
      </c>
      <c r="G34" s="651">
        <v>92.579711459074048</v>
      </c>
      <c r="H34" s="651">
        <v>105.70383929346153</v>
      </c>
    </row>
    <row r="35" spans="2:13">
      <c r="B35" s="656" t="s">
        <v>833</v>
      </c>
      <c r="C35" s="637" t="s">
        <v>825</v>
      </c>
      <c r="D35" s="652">
        <v>136.35556495237986</v>
      </c>
      <c r="E35" s="652">
        <v>96.93227616363302</v>
      </c>
      <c r="F35" s="651">
        <v>100.53565450284567</v>
      </c>
      <c r="G35" s="651">
        <v>83.606952471401229</v>
      </c>
      <c r="H35" s="651">
        <v>105.83253795103631</v>
      </c>
    </row>
    <row r="36" spans="2:13">
      <c r="B36" s="654"/>
      <c r="C36" s="637" t="s">
        <v>824</v>
      </c>
      <c r="D36" s="652">
        <v>140.81471032630432</v>
      </c>
      <c r="E36" s="652">
        <v>89.598819903590339</v>
      </c>
      <c r="F36" s="651">
        <v>100.3682624707064</v>
      </c>
      <c r="G36" s="651">
        <v>83.429298882774873</v>
      </c>
      <c r="H36" s="651">
        <v>106.56960664556846</v>
      </c>
      <c r="K36" s="645"/>
    </row>
    <row r="37" spans="2:13">
      <c r="B37" s="654"/>
      <c r="C37" s="637" t="s">
        <v>832</v>
      </c>
      <c r="D37" s="652">
        <v>143.0520111681607</v>
      </c>
      <c r="E37" s="652">
        <v>92.696046150198882</v>
      </c>
      <c r="F37" s="651">
        <v>100.03347840642785</v>
      </c>
      <c r="G37" s="651">
        <v>95.208960708609922</v>
      </c>
      <c r="H37" s="651">
        <v>106.94105061125367</v>
      </c>
    </row>
    <row r="38" spans="2:13">
      <c r="B38" s="653"/>
      <c r="C38" s="637" t="s">
        <v>831</v>
      </c>
      <c r="D38" s="652">
        <v>155.40160268901215</v>
      </c>
      <c r="E38" s="652">
        <v>112.49479756605115</v>
      </c>
      <c r="F38" s="651">
        <v>100.53565450284567</v>
      </c>
      <c r="G38" s="651">
        <v>97.741091072221138</v>
      </c>
      <c r="H38" s="651">
        <v>107.16467556975265</v>
      </c>
      <c r="J38" s="612"/>
    </row>
    <row r="39" spans="2:13">
      <c r="B39" s="656" t="s">
        <v>830</v>
      </c>
      <c r="C39" s="637" t="s">
        <v>829</v>
      </c>
      <c r="D39" s="652">
        <v>141.4638753374129</v>
      </c>
      <c r="E39" s="652">
        <v>99.358849406000587</v>
      </c>
      <c r="F39" s="651">
        <v>100</v>
      </c>
      <c r="G39" s="651">
        <v>94.076463822618422</v>
      </c>
      <c r="H39" s="651">
        <v>107.22707649334866</v>
      </c>
      <c r="J39" s="657"/>
    </row>
    <row r="40" spans="2:13">
      <c r="B40" s="654"/>
      <c r="C40" s="637" t="s">
        <v>828</v>
      </c>
      <c r="D40" s="652">
        <v>147.54013712293823</v>
      </c>
      <c r="E40" s="652">
        <v>95.110502331217234</v>
      </c>
      <c r="F40" s="651">
        <v>100.20087043856711</v>
      </c>
      <c r="G40" s="651">
        <v>91.708385631177308</v>
      </c>
      <c r="H40" s="651">
        <v>108.01254357283476</v>
      </c>
      <c r="J40" s="612"/>
    </row>
    <row r="41" spans="2:13">
      <c r="B41" s="654"/>
      <c r="C41" s="637" t="s">
        <v>823</v>
      </c>
      <c r="D41" s="652">
        <v>150.74152528783981</v>
      </c>
      <c r="E41" s="652">
        <v>101.46669125200853</v>
      </c>
      <c r="F41" s="651">
        <v>100.13391362571143</v>
      </c>
      <c r="G41" s="651">
        <v>88.416604227415675</v>
      </c>
      <c r="H41" s="651">
        <v>108.42729409124044</v>
      </c>
      <c r="I41" s="645"/>
      <c r="J41" s="612"/>
    </row>
    <row r="42" spans="2:13">
      <c r="B42" s="653"/>
      <c r="C42" s="637" t="s">
        <v>827</v>
      </c>
      <c r="D42" s="652">
        <v>161.92030134222756</v>
      </c>
      <c r="E42" s="652">
        <v>123.12040671179834</v>
      </c>
      <c r="F42" s="651">
        <v>100.70304653498494</v>
      </c>
      <c r="G42" s="651">
        <v>99.213384748278344</v>
      </c>
      <c r="H42" s="651">
        <v>108.68975725988763</v>
      </c>
    </row>
    <row r="43" spans="2:13">
      <c r="B43" s="656" t="s">
        <v>826</v>
      </c>
      <c r="C43" s="637" t="s">
        <v>825</v>
      </c>
      <c r="D43" s="652">
        <v>149.19009819283923</v>
      </c>
      <c r="E43" s="652">
        <v>107.27813924083978</v>
      </c>
      <c r="F43" s="651">
        <v>100.97087378640779</v>
      </c>
      <c r="G43" s="651">
        <v>91.887351637181027</v>
      </c>
      <c r="H43" s="651">
        <v>108.78829460509982</v>
      </c>
      <c r="M43" s="655"/>
    </row>
    <row r="44" spans="2:13">
      <c r="B44" s="654"/>
      <c r="C44" s="637" t="s">
        <v>824</v>
      </c>
      <c r="D44" s="652">
        <v>151.6399232942847</v>
      </c>
      <c r="E44" s="652">
        <v>102.62782182651532</v>
      </c>
      <c r="F44" s="651">
        <v>100.73652494141278</v>
      </c>
      <c r="G44" s="651">
        <v>96.944334413492612</v>
      </c>
      <c r="H44" s="651">
        <v>109.60800165848251</v>
      </c>
    </row>
    <row r="45" spans="2:13">
      <c r="B45" s="653"/>
      <c r="C45" s="637" t="s">
        <v>823</v>
      </c>
      <c r="D45" s="652">
        <v>155.83051528563746</v>
      </c>
      <c r="E45" s="652">
        <v>101.07420383004506</v>
      </c>
      <c r="F45" s="651">
        <v>100.90391697355206</v>
      </c>
      <c r="G45" s="651">
        <v>93.480984265308749</v>
      </c>
      <c r="H45" s="651">
        <v>110.03145505340967</v>
      </c>
    </row>
    <row r="47" spans="2:13">
      <c r="D47" s="650"/>
      <c r="H47" s="649"/>
    </row>
    <row r="50" spans="6:9">
      <c r="F50" s="613"/>
      <c r="G50" s="613"/>
      <c r="H50" s="613"/>
      <c r="I50" s="613"/>
    </row>
  </sheetData>
  <phoneticPr fontId="8"/>
  <pageMargins left="0.78740157480314965" right="0.78740157480314965" top="0.78740157480314965" bottom="0.78740157480314965" header="0.39370078740157483" footer="0.39370078740157483"/>
  <pageSetup paperSize="9" scale="81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  <pageSetUpPr fitToPage="1"/>
  </sheetPr>
  <dimension ref="A1:N46"/>
  <sheetViews>
    <sheetView zoomScale="110" zoomScaleNormal="110" workbookViewId="0"/>
  </sheetViews>
  <sheetFormatPr defaultColWidth="9" defaultRowHeight="13.5"/>
  <cols>
    <col min="1" max="1" width="4.625" style="645" customWidth="1"/>
    <col min="2" max="2" width="7.375" style="645" bestFit="1" customWidth="1"/>
    <col min="3" max="3" width="9.125" style="645" customWidth="1"/>
    <col min="4" max="5" width="10.25" style="666" customWidth="1"/>
    <col min="6" max="10" width="9" style="645"/>
    <col min="11" max="11" width="9.25" style="645" bestFit="1" customWidth="1"/>
    <col min="12" max="16384" width="9" style="645"/>
  </cols>
  <sheetData>
    <row r="1" spans="1:14" s="2" customFormat="1" ht="13.5" customHeight="1">
      <c r="A1" s="2" t="s">
        <v>882</v>
      </c>
      <c r="I1" s="11"/>
      <c r="J1" s="11"/>
      <c r="K1" s="11"/>
      <c r="L1" s="6"/>
      <c r="M1" s="11"/>
    </row>
    <row r="2" spans="1:14" s="2" customFormat="1" ht="13.5" customHeight="1">
      <c r="I2" s="11"/>
      <c r="J2" s="11"/>
      <c r="K2" s="11"/>
      <c r="L2" s="6"/>
      <c r="M2" s="11"/>
    </row>
    <row r="3" spans="1:14">
      <c r="A3" s="666"/>
      <c r="E3" s="645"/>
    </row>
    <row r="4" spans="1:14" s="673" customFormat="1" ht="40.5">
      <c r="B4" s="676" t="s">
        <v>800</v>
      </c>
      <c r="C4" s="676" t="s">
        <v>809</v>
      </c>
      <c r="D4" s="675" t="s">
        <v>881</v>
      </c>
      <c r="E4" s="675" t="s">
        <v>880</v>
      </c>
      <c r="F4" s="675" t="s">
        <v>879</v>
      </c>
      <c r="G4" s="675" t="s">
        <v>878</v>
      </c>
      <c r="H4" s="675" t="s">
        <v>877</v>
      </c>
    </row>
    <row r="5" spans="1:14">
      <c r="B5" s="671">
        <v>2008</v>
      </c>
      <c r="C5" s="668" t="s">
        <v>876</v>
      </c>
      <c r="D5" s="667"/>
      <c r="E5" s="667">
        <v>100</v>
      </c>
      <c r="F5" s="667">
        <v>100</v>
      </c>
      <c r="G5" s="667">
        <v>100</v>
      </c>
      <c r="H5" s="667"/>
      <c r="J5" s="673" t="s">
        <v>875</v>
      </c>
    </row>
    <row r="6" spans="1:14">
      <c r="B6" s="674"/>
      <c r="C6" s="668" t="s">
        <v>823</v>
      </c>
      <c r="D6" s="667"/>
      <c r="E6" s="667">
        <v>101.49127845187434</v>
      </c>
      <c r="F6" s="667">
        <v>93.980673245664022</v>
      </c>
      <c r="G6" s="667">
        <v>92.617449664429557</v>
      </c>
      <c r="H6" s="667"/>
    </row>
    <row r="7" spans="1:14">
      <c r="B7" s="669"/>
      <c r="C7" s="668" t="s">
        <v>838</v>
      </c>
      <c r="D7" s="667"/>
      <c r="E7" s="667">
        <v>108.11780082218175</v>
      </c>
      <c r="F7" s="667">
        <v>88.388677439205054</v>
      </c>
      <c r="G7" s="667">
        <v>81.879194630872504</v>
      </c>
      <c r="H7" s="667"/>
    </row>
    <row r="8" spans="1:14">
      <c r="B8" s="672" t="s">
        <v>874</v>
      </c>
      <c r="C8" s="668" t="s">
        <v>829</v>
      </c>
      <c r="D8" s="667"/>
      <c r="E8" s="667">
        <v>120.95455388275094</v>
      </c>
      <c r="F8" s="667">
        <v>79.883082252660856</v>
      </c>
      <c r="G8" s="667">
        <v>66.107382550335586</v>
      </c>
      <c r="H8" s="667"/>
      <c r="I8" s="673"/>
      <c r="K8" s="673"/>
      <c r="L8" s="673"/>
      <c r="M8" s="673"/>
      <c r="N8" s="673"/>
    </row>
    <row r="9" spans="1:14">
      <c r="B9" s="670"/>
      <c r="C9" s="668" t="s">
        <v>856</v>
      </c>
      <c r="D9" s="667"/>
      <c r="E9" s="667">
        <v>134.77403570023384</v>
      </c>
      <c r="F9" s="667">
        <v>68.436766415206137</v>
      </c>
      <c r="G9" s="667">
        <v>51.00671140939599</v>
      </c>
      <c r="H9" s="667"/>
    </row>
    <row r="10" spans="1:14">
      <c r="B10" s="670"/>
      <c r="C10" s="668" t="s">
        <v>869</v>
      </c>
      <c r="D10" s="667"/>
      <c r="E10" s="667">
        <v>142.50177506229679</v>
      </c>
      <c r="F10" s="667">
        <v>65.312578344007107</v>
      </c>
      <c r="G10" s="667">
        <v>45.973154362416118</v>
      </c>
      <c r="H10" s="667"/>
    </row>
    <row r="11" spans="1:14">
      <c r="B11" s="669"/>
      <c r="C11" s="668" t="s">
        <v>863</v>
      </c>
      <c r="D11" s="667"/>
      <c r="E11" s="667">
        <v>143.5532450852256</v>
      </c>
      <c r="F11" s="667">
        <v>65.528864781092594</v>
      </c>
      <c r="G11" s="667">
        <v>45.302013422818796</v>
      </c>
      <c r="H11" s="667"/>
    </row>
    <row r="12" spans="1:14">
      <c r="B12" s="672" t="s">
        <v>873</v>
      </c>
      <c r="C12" s="668" t="s">
        <v>829</v>
      </c>
      <c r="D12" s="667"/>
      <c r="E12" s="667">
        <v>144.60426286298329</v>
      </c>
      <c r="F12" s="667">
        <v>67.432823574993733</v>
      </c>
      <c r="G12" s="667">
        <v>46.308724832214772</v>
      </c>
      <c r="H12" s="667"/>
    </row>
    <row r="13" spans="1:14">
      <c r="B13" s="670"/>
      <c r="C13" s="668" t="s">
        <v>872</v>
      </c>
      <c r="D13" s="667"/>
      <c r="E13" s="667">
        <v>142.50132281712561</v>
      </c>
      <c r="F13" s="667">
        <v>71.805957563188002</v>
      </c>
      <c r="G13" s="667">
        <v>50.335570469798661</v>
      </c>
      <c r="H13" s="667"/>
    </row>
    <row r="14" spans="1:14">
      <c r="B14" s="670"/>
      <c r="C14" s="668" t="s">
        <v>869</v>
      </c>
      <c r="D14" s="667"/>
      <c r="E14" s="667">
        <v>141.42791890339592</v>
      </c>
      <c r="F14" s="667">
        <v>75.926795359755687</v>
      </c>
      <c r="G14" s="667">
        <v>53.69127516778525</v>
      </c>
      <c r="H14" s="667"/>
    </row>
    <row r="15" spans="1:14">
      <c r="B15" s="669"/>
      <c r="C15" s="668" t="s">
        <v>871</v>
      </c>
      <c r="D15" s="667"/>
      <c r="E15" s="667">
        <v>141.15634567811904</v>
      </c>
      <c r="F15" s="667">
        <v>81.887777195341528</v>
      </c>
      <c r="G15" s="667">
        <v>58.053691275167793</v>
      </c>
      <c r="H15" s="667"/>
    </row>
    <row r="16" spans="1:14">
      <c r="B16" s="672" t="s">
        <v>870</v>
      </c>
      <c r="C16" s="668" t="s">
        <v>853</v>
      </c>
      <c r="D16" s="667"/>
      <c r="E16" s="667">
        <v>138.79291241367773</v>
      </c>
      <c r="F16" s="667">
        <v>86.970394511931076</v>
      </c>
      <c r="G16" s="667">
        <v>62.416107382550344</v>
      </c>
      <c r="H16" s="667"/>
    </row>
    <row r="17" spans="2:8">
      <c r="B17" s="670"/>
      <c r="C17" s="668" t="s">
        <v>828</v>
      </c>
      <c r="D17" s="667"/>
      <c r="E17" s="667">
        <v>136.93983782488161</v>
      </c>
      <c r="F17" s="667">
        <v>87.695603619208256</v>
      </c>
      <c r="G17" s="667">
        <v>64.093959731543634</v>
      </c>
      <c r="H17" s="667">
        <v>100</v>
      </c>
    </row>
    <row r="18" spans="2:8">
      <c r="B18" s="670"/>
      <c r="C18" s="668" t="s">
        <v>869</v>
      </c>
      <c r="D18" s="667"/>
      <c r="E18" s="667">
        <v>135.85444941411637</v>
      </c>
      <c r="F18" s="667">
        <v>89.918180367846489</v>
      </c>
      <c r="G18" s="667">
        <v>65.771812080536918</v>
      </c>
      <c r="H18" s="667">
        <v>109.697933227345</v>
      </c>
    </row>
    <row r="19" spans="2:8">
      <c r="B19" s="669"/>
      <c r="C19" s="668" t="s">
        <v>863</v>
      </c>
      <c r="D19" s="667"/>
      <c r="E19" s="667">
        <v>133.17738412348103</v>
      </c>
      <c r="F19" s="667">
        <v>93.740000455819683</v>
      </c>
      <c r="G19" s="667">
        <v>70.134228187919476</v>
      </c>
      <c r="H19" s="667">
        <v>101.42139810165436</v>
      </c>
    </row>
    <row r="20" spans="2:8">
      <c r="B20" s="672" t="s">
        <v>868</v>
      </c>
      <c r="C20" s="668" t="s">
        <v>857</v>
      </c>
      <c r="D20" s="667"/>
      <c r="E20" s="667">
        <v>132.45537470773655</v>
      </c>
      <c r="F20" s="667">
        <v>95.214349203455129</v>
      </c>
      <c r="G20" s="667">
        <v>71.812080536912759</v>
      </c>
      <c r="H20" s="667">
        <v>93.803617245667354</v>
      </c>
    </row>
    <row r="21" spans="2:8">
      <c r="B21" s="670"/>
      <c r="C21" s="668" t="s">
        <v>828</v>
      </c>
      <c r="D21" s="667"/>
      <c r="E21" s="667">
        <v>130.97223666894297</v>
      </c>
      <c r="F21" s="667">
        <v>99.550105978075081</v>
      </c>
      <c r="G21" s="667">
        <v>75.838926174496663</v>
      </c>
      <c r="H21" s="667">
        <v>97.854523131168449</v>
      </c>
    </row>
    <row r="22" spans="2:8">
      <c r="B22" s="670"/>
      <c r="C22" s="668" t="s">
        <v>823</v>
      </c>
      <c r="D22" s="667"/>
      <c r="E22" s="667">
        <v>129.61889299427006</v>
      </c>
      <c r="F22" s="667">
        <v>104.3722223488388</v>
      </c>
      <c r="G22" s="667">
        <v>80.536912751677875</v>
      </c>
      <c r="H22" s="667">
        <v>105.47938736639961</v>
      </c>
    </row>
    <row r="23" spans="2:8">
      <c r="B23" s="669"/>
      <c r="C23" s="668" t="s">
        <v>867</v>
      </c>
      <c r="D23" s="667"/>
      <c r="E23" s="667">
        <v>129.43030675789959</v>
      </c>
      <c r="F23" s="667">
        <v>107.21927205597468</v>
      </c>
      <c r="G23" s="667">
        <v>82.885906040268466</v>
      </c>
      <c r="H23" s="667">
        <v>98.431425018495503</v>
      </c>
    </row>
    <row r="24" spans="2:8">
      <c r="B24" s="672" t="s">
        <v>866</v>
      </c>
      <c r="C24" s="668" t="s">
        <v>854</v>
      </c>
      <c r="D24" s="667"/>
      <c r="E24" s="667">
        <v>127.08880738425916</v>
      </c>
      <c r="F24" s="667">
        <v>112.25972605237369</v>
      </c>
      <c r="G24" s="667">
        <v>88.590604026845654</v>
      </c>
      <c r="H24" s="667">
        <v>90.291835224857948</v>
      </c>
    </row>
    <row r="25" spans="2:8">
      <c r="B25" s="670"/>
      <c r="C25" s="668" t="s">
        <v>865</v>
      </c>
      <c r="D25" s="667"/>
      <c r="E25" s="667">
        <v>124.27335507125123</v>
      </c>
      <c r="F25" s="667">
        <v>116.45395081705678</v>
      </c>
      <c r="G25" s="667">
        <v>93.624161073825519</v>
      </c>
      <c r="H25" s="667">
        <v>92.408978576712997</v>
      </c>
    </row>
    <row r="26" spans="2:8">
      <c r="B26" s="670"/>
      <c r="C26" s="668" t="s">
        <v>864</v>
      </c>
      <c r="D26" s="667"/>
      <c r="E26" s="667">
        <v>120.4421601038355</v>
      </c>
      <c r="F26" s="667">
        <v>118.59994985983546</v>
      </c>
      <c r="G26" s="667">
        <v>98.322147651006716</v>
      </c>
      <c r="H26" s="667">
        <v>97.65461442805649</v>
      </c>
    </row>
    <row r="27" spans="2:8">
      <c r="B27" s="669"/>
      <c r="C27" s="668" t="s">
        <v>863</v>
      </c>
      <c r="D27" s="667"/>
      <c r="E27" s="667">
        <v>116.13769056480901</v>
      </c>
      <c r="F27" s="667">
        <v>122.01062059849124</v>
      </c>
      <c r="G27" s="667">
        <v>105.03355704697989</v>
      </c>
      <c r="H27" s="667">
        <v>88.248673833997074</v>
      </c>
    </row>
    <row r="28" spans="2:8">
      <c r="B28" s="672" t="s">
        <v>862</v>
      </c>
      <c r="C28" s="668" t="s">
        <v>857</v>
      </c>
      <c r="D28" s="667"/>
      <c r="E28" s="667">
        <v>112.62849415925362</v>
      </c>
      <c r="F28" s="667">
        <v>124.60263919593409</v>
      </c>
      <c r="G28" s="667">
        <v>110.40268456375841</v>
      </c>
      <c r="H28" s="667">
        <v>77.178926159706592</v>
      </c>
    </row>
    <row r="29" spans="2:8">
      <c r="B29" s="670"/>
      <c r="C29" s="668" t="s">
        <v>861</v>
      </c>
      <c r="D29" s="667"/>
      <c r="E29" s="667">
        <v>112.24973882841367</v>
      </c>
      <c r="F29" s="667">
        <v>124.43740456275498</v>
      </c>
      <c r="G29" s="667">
        <v>111.07382550335574</v>
      </c>
      <c r="H29" s="667">
        <v>79.216578255599813</v>
      </c>
    </row>
    <row r="30" spans="2:8">
      <c r="B30" s="670"/>
      <c r="C30" s="668" t="s">
        <v>823</v>
      </c>
      <c r="D30" s="667"/>
      <c r="E30" s="667">
        <v>110.1241865239984</v>
      </c>
      <c r="F30" s="667">
        <v>123.92460742530255</v>
      </c>
      <c r="G30" s="667">
        <v>112.41610738255036</v>
      </c>
      <c r="H30" s="667">
        <v>87.443529726581559</v>
      </c>
    </row>
    <row r="31" spans="2:8">
      <c r="B31" s="669"/>
      <c r="C31" s="668" t="s">
        <v>860</v>
      </c>
      <c r="D31" s="667"/>
      <c r="E31" s="667">
        <v>108.1813412687286</v>
      </c>
      <c r="F31" s="667">
        <v>121.84082776853478</v>
      </c>
      <c r="G31" s="667">
        <v>112.41610738255036</v>
      </c>
      <c r="H31" s="667">
        <v>80.266492468006746</v>
      </c>
    </row>
    <row r="32" spans="2:8">
      <c r="B32" s="672" t="s">
        <v>859</v>
      </c>
      <c r="C32" s="668" t="s">
        <v>853</v>
      </c>
      <c r="D32" s="667"/>
      <c r="E32" s="667">
        <v>106.1204600237881</v>
      </c>
      <c r="F32" s="667">
        <v>123.79697791553663</v>
      </c>
      <c r="G32" s="667">
        <v>116.44295302013423</v>
      </c>
      <c r="H32" s="667">
        <v>72.930472697508236</v>
      </c>
    </row>
    <row r="33" spans="2:10">
      <c r="B33" s="670"/>
      <c r="C33" s="668" t="s">
        <v>828</v>
      </c>
      <c r="D33" s="667"/>
      <c r="E33" s="667">
        <v>105.3165942320651</v>
      </c>
      <c r="F33" s="667">
        <v>125.09059416094995</v>
      </c>
      <c r="G33" s="667">
        <v>118.79194630872485</v>
      </c>
      <c r="H33" s="667">
        <v>72.570794440334339</v>
      </c>
    </row>
    <row r="34" spans="2:10">
      <c r="B34" s="670"/>
      <c r="C34" s="668" t="s">
        <v>858</v>
      </c>
      <c r="D34" s="667"/>
      <c r="E34" s="667">
        <v>104.12741555452043</v>
      </c>
      <c r="F34" s="667">
        <v>126.99159012694578</v>
      </c>
      <c r="G34" s="667">
        <v>121.47651006711413</v>
      </c>
      <c r="H34" s="667">
        <v>81.408490610587293</v>
      </c>
    </row>
    <row r="35" spans="2:10">
      <c r="B35" s="669"/>
      <c r="C35" s="668" t="s">
        <v>838</v>
      </c>
      <c r="D35" s="667"/>
      <c r="E35" s="667">
        <v>103.58472134913781</v>
      </c>
      <c r="F35" s="667">
        <v>130.81660095266315</v>
      </c>
      <c r="G35" s="667">
        <v>125.83892617449666</v>
      </c>
      <c r="H35" s="667">
        <v>76.477671614538252</v>
      </c>
    </row>
    <row r="36" spans="2:10">
      <c r="B36" s="672">
        <v>16</v>
      </c>
      <c r="C36" s="668" t="s">
        <v>857</v>
      </c>
      <c r="D36" s="667"/>
      <c r="E36" s="667">
        <v>101.08471004300851</v>
      </c>
      <c r="F36" s="667">
        <v>133.44098274722523</v>
      </c>
      <c r="G36" s="667">
        <v>132.21476510067117</v>
      </c>
      <c r="H36" s="667">
        <v>69.729572321302086</v>
      </c>
    </row>
    <row r="37" spans="2:10">
      <c r="B37" s="670"/>
      <c r="C37" s="668" t="s">
        <v>856</v>
      </c>
      <c r="D37" s="667"/>
      <c r="E37" s="667">
        <v>98.129966217285727</v>
      </c>
      <c r="F37" s="667">
        <v>134.68423091824874</v>
      </c>
      <c r="G37" s="667">
        <v>137.24832214765101</v>
      </c>
      <c r="H37" s="667">
        <v>67.046545672055288</v>
      </c>
    </row>
    <row r="38" spans="2:10">
      <c r="B38" s="670"/>
      <c r="C38" s="668" t="s">
        <v>823</v>
      </c>
      <c r="D38" s="667"/>
      <c r="E38" s="667">
        <v>97.449563357287261</v>
      </c>
      <c r="F38" s="667">
        <v>137.35373886090662</v>
      </c>
      <c r="G38" s="667">
        <v>140.93959731543629</v>
      </c>
      <c r="H38" s="667">
        <v>73.863904673456219</v>
      </c>
      <c r="J38" s="612"/>
    </row>
    <row r="39" spans="2:10">
      <c r="B39" s="669"/>
      <c r="C39" s="668" t="s">
        <v>855</v>
      </c>
      <c r="D39" s="667"/>
      <c r="E39" s="667">
        <v>96.266489989553136</v>
      </c>
      <c r="F39" s="667">
        <v>138.98466166784422</v>
      </c>
      <c r="G39" s="667">
        <v>144.29530201342286</v>
      </c>
      <c r="H39" s="667">
        <v>68.205071699538806</v>
      </c>
      <c r="J39" s="612"/>
    </row>
    <row r="40" spans="2:10">
      <c r="B40" s="671">
        <v>17</v>
      </c>
      <c r="C40" s="668" t="s">
        <v>854</v>
      </c>
      <c r="D40" s="667"/>
      <c r="E40" s="667">
        <v>96.00825799682525</v>
      </c>
      <c r="F40" s="667">
        <v>142.61868404859038</v>
      </c>
      <c r="G40" s="667">
        <v>147.98657718120808</v>
      </c>
      <c r="H40" s="667">
        <v>63.297076925498594</v>
      </c>
      <c r="J40" s="612"/>
    </row>
    <row r="41" spans="2:10">
      <c r="B41" s="670"/>
      <c r="C41" s="668" t="s">
        <v>828</v>
      </c>
      <c r="D41" s="667"/>
      <c r="E41" s="667">
        <v>94.337212089417918</v>
      </c>
      <c r="F41" s="667">
        <v>147.41960480433943</v>
      </c>
      <c r="G41" s="667">
        <v>156.04026845637586</v>
      </c>
      <c r="H41" s="667">
        <v>63.504069007854689</v>
      </c>
      <c r="J41" s="612"/>
    </row>
    <row r="42" spans="2:10">
      <c r="B42" s="670"/>
      <c r="C42" s="668" t="s">
        <v>823</v>
      </c>
      <c r="D42" s="667"/>
      <c r="E42" s="667">
        <v>93.880444466554209</v>
      </c>
      <c r="F42" s="667">
        <v>150.63678008979647</v>
      </c>
      <c r="G42" s="667">
        <v>160.06711409395976</v>
      </c>
      <c r="H42" s="667">
        <v>70.088463536337741</v>
      </c>
    </row>
    <row r="43" spans="2:10">
      <c r="B43" s="669"/>
      <c r="C43" s="668" t="s">
        <v>838</v>
      </c>
      <c r="D43" s="667"/>
      <c r="E43" s="667">
        <v>92.888218561046315</v>
      </c>
      <c r="F43" s="667">
        <v>155.17993481778609</v>
      </c>
      <c r="G43" s="667">
        <v>166.77852348993289</v>
      </c>
      <c r="H43" s="667">
        <v>66.945017236222824</v>
      </c>
    </row>
    <row r="44" spans="2:10">
      <c r="B44" s="671">
        <v>18</v>
      </c>
      <c r="C44" s="668" t="s">
        <v>853</v>
      </c>
      <c r="D44" s="667"/>
      <c r="E44" s="667">
        <v>90.732365830163857</v>
      </c>
      <c r="F44" s="667">
        <v>155.80281240741164</v>
      </c>
      <c r="G44" s="667">
        <v>171.47651006711411</v>
      </c>
      <c r="H44" s="667">
        <v>59.486218892159492</v>
      </c>
    </row>
    <row r="45" spans="2:10">
      <c r="B45" s="670"/>
      <c r="C45" s="668" t="s">
        <v>828</v>
      </c>
      <c r="D45" s="667"/>
      <c r="E45" s="667">
        <v>90.074801351308579</v>
      </c>
      <c r="F45" s="667">
        <v>157.53469927296763</v>
      </c>
      <c r="G45" s="667">
        <v>174.49664429530205</v>
      </c>
      <c r="H45" s="667">
        <v>61.171276110122939</v>
      </c>
    </row>
    <row r="46" spans="2:10">
      <c r="B46" s="669"/>
      <c r="C46" s="668" t="s">
        <v>823</v>
      </c>
      <c r="D46" s="667"/>
      <c r="E46" s="667">
        <v>88.370967668992719</v>
      </c>
      <c r="F46" s="667">
        <v>160.08774528796411</v>
      </c>
      <c r="G46" s="667">
        <v>181.20805369127518</v>
      </c>
      <c r="H46" s="667">
        <v>67.521919123549878</v>
      </c>
    </row>
  </sheetData>
  <phoneticPr fontId="8"/>
  <pageMargins left="0.74803149606299213" right="0" top="0.3543307086614173" bottom="0.15748031496062992" header="0.31496062992125984" footer="0.31496062992125984"/>
  <pageSetup paperSize="9" scale="83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7030A0"/>
    <pageSetUpPr fitToPage="1"/>
  </sheetPr>
  <dimension ref="A1:Q95"/>
  <sheetViews>
    <sheetView zoomScaleNormal="100" zoomScaleSheetLayoutView="100" workbookViewId="0"/>
  </sheetViews>
  <sheetFormatPr defaultColWidth="9" defaultRowHeight="13.5"/>
  <cols>
    <col min="1" max="1" width="4.625" style="677" customWidth="1"/>
    <col min="2" max="2" width="7.5" style="677" bestFit="1" customWidth="1"/>
    <col min="3" max="3" width="10" style="677" customWidth="1"/>
    <col min="4" max="4" width="10.25" style="679" customWidth="1"/>
    <col min="5" max="5" width="10.25" style="678" customWidth="1"/>
    <col min="6" max="7" width="9.125" style="677" bestFit="1" customWidth="1"/>
    <col min="8" max="8" width="9.25" style="677" bestFit="1" customWidth="1"/>
    <col min="9" max="9" width="9.125" style="677" bestFit="1" customWidth="1"/>
    <col min="10" max="12" width="9.25" style="677" bestFit="1" customWidth="1"/>
    <col min="13" max="13" width="9.125" style="677" bestFit="1" customWidth="1"/>
    <col min="14" max="14" width="9" style="677"/>
    <col min="15" max="15" width="9.375" style="677" bestFit="1" customWidth="1"/>
    <col min="16" max="16" width="9.125" style="677" bestFit="1" customWidth="1"/>
    <col min="17" max="17" width="9.375" style="677" bestFit="1" customWidth="1"/>
    <col min="18" max="16384" width="9" style="677"/>
  </cols>
  <sheetData>
    <row r="1" spans="1:17" s="703" customFormat="1" ht="13.5" customHeight="1">
      <c r="A1" s="703" t="s">
        <v>901</v>
      </c>
      <c r="J1" s="704"/>
      <c r="K1" s="704"/>
      <c r="L1" s="704"/>
      <c r="M1" s="705"/>
      <c r="N1" s="704"/>
    </row>
    <row r="2" spans="1:17">
      <c r="C2" s="679"/>
      <c r="D2" s="677"/>
      <c r="E2" s="702"/>
      <c r="F2" s="679"/>
    </row>
    <row r="3" spans="1:17">
      <c r="G3" s="701" t="s">
        <v>900</v>
      </c>
      <c r="J3" s="677" t="s">
        <v>899</v>
      </c>
    </row>
    <row r="4" spans="1:17" s="695" customFormat="1" ht="48">
      <c r="B4" s="700" t="s">
        <v>800</v>
      </c>
      <c r="C4" s="700" t="s">
        <v>851</v>
      </c>
      <c r="D4" s="699" t="s">
        <v>898</v>
      </c>
      <c r="E4" s="698" t="s">
        <v>897</v>
      </c>
      <c r="F4" s="697" t="s">
        <v>896</v>
      </c>
      <c r="G4" s="696" t="s">
        <v>895</v>
      </c>
      <c r="H4" s="684"/>
      <c r="I4" s="677"/>
      <c r="J4" s="677"/>
      <c r="K4" s="677"/>
      <c r="L4" s="677"/>
      <c r="M4" s="677"/>
      <c r="N4" s="677"/>
      <c r="O4" s="677"/>
      <c r="P4" s="677"/>
      <c r="Q4" s="677"/>
    </row>
    <row r="5" spans="1:17">
      <c r="B5" s="692" t="s">
        <v>894</v>
      </c>
      <c r="C5" s="690" t="s">
        <v>885</v>
      </c>
      <c r="D5" s="689">
        <v>72.009967042567979</v>
      </c>
      <c r="E5" s="689">
        <v>103.506</v>
      </c>
      <c r="F5" s="689">
        <v>72.39402011537581</v>
      </c>
      <c r="G5" s="688">
        <v>83.600290314914602</v>
      </c>
    </row>
    <row r="6" spans="1:17">
      <c r="B6" s="694"/>
      <c r="C6" s="690" t="s">
        <v>884</v>
      </c>
      <c r="D6" s="689">
        <v>95.113557880891392</v>
      </c>
      <c r="E6" s="689">
        <v>573.404</v>
      </c>
      <c r="F6" s="689">
        <v>82.204091206084868</v>
      </c>
      <c r="G6" s="688">
        <v>96.398457220298923</v>
      </c>
      <c r="H6" s="684"/>
    </row>
    <row r="7" spans="1:17">
      <c r="B7" s="692" t="s">
        <v>893</v>
      </c>
      <c r="C7" s="690" t="s">
        <v>885</v>
      </c>
      <c r="D7" s="689">
        <v>100</v>
      </c>
      <c r="E7" s="689">
        <v>644.928</v>
      </c>
      <c r="F7" s="689">
        <v>100</v>
      </c>
      <c r="G7" s="688">
        <v>100</v>
      </c>
      <c r="H7" s="684"/>
    </row>
    <row r="8" spans="1:17">
      <c r="B8" s="694"/>
      <c r="C8" s="690" t="s">
        <v>884</v>
      </c>
      <c r="D8" s="689">
        <v>100.02554014751564</v>
      </c>
      <c r="E8" s="689">
        <v>407.66</v>
      </c>
      <c r="F8" s="689">
        <v>101.24143477022567</v>
      </c>
      <c r="G8" s="688">
        <v>107.65056874747098</v>
      </c>
      <c r="H8" s="684"/>
    </row>
    <row r="9" spans="1:17">
      <c r="B9" s="692" t="s">
        <v>892</v>
      </c>
      <c r="C9" s="690" t="s">
        <v>885</v>
      </c>
      <c r="D9" s="689">
        <v>98.979591293789383</v>
      </c>
      <c r="E9" s="689">
        <v>250.76</v>
      </c>
      <c r="F9" s="689">
        <v>69.715246248610853</v>
      </c>
      <c r="G9" s="688">
        <v>111.42675007868048</v>
      </c>
      <c r="H9" s="684"/>
    </row>
    <row r="10" spans="1:17">
      <c r="B10" s="694"/>
      <c r="C10" s="690" t="s">
        <v>884</v>
      </c>
      <c r="D10" s="689">
        <v>93.785363792797042</v>
      </c>
      <c r="E10" s="689">
        <v>-135</v>
      </c>
      <c r="F10" s="689">
        <v>83.415928116291667</v>
      </c>
      <c r="G10" s="688">
        <v>117.54520113299891</v>
      </c>
      <c r="H10" s="684"/>
    </row>
    <row r="11" spans="1:17">
      <c r="B11" s="692" t="s">
        <v>891</v>
      </c>
      <c r="C11" s="690" t="s">
        <v>885</v>
      </c>
      <c r="D11" s="689">
        <v>87.112707606813686</v>
      </c>
      <c r="E11" s="689">
        <v>-114.226</v>
      </c>
      <c r="F11" s="689">
        <v>96.686491648377427</v>
      </c>
      <c r="G11" s="688">
        <v>108.82338961931492</v>
      </c>
      <c r="H11" s="684"/>
    </row>
    <row r="12" spans="1:17">
      <c r="B12" s="694"/>
      <c r="C12" s="690" t="s">
        <v>884</v>
      </c>
      <c r="D12" s="689">
        <v>90.086219281321533</v>
      </c>
      <c r="E12" s="689">
        <v>-336.28</v>
      </c>
      <c r="F12" s="689">
        <v>106.64343513880279</v>
      </c>
      <c r="G12" s="688">
        <v>119.5439101308344</v>
      </c>
      <c r="H12" s="684"/>
    </row>
    <row r="13" spans="1:17">
      <c r="B13" s="692" t="s">
        <v>890</v>
      </c>
      <c r="C13" s="690" t="s">
        <v>885</v>
      </c>
      <c r="D13" s="689">
        <v>92.963396711918847</v>
      </c>
      <c r="E13" s="689">
        <v>-317.86700000000002</v>
      </c>
      <c r="F13" s="689">
        <v>126.15523798354806</v>
      </c>
      <c r="G13" s="688">
        <v>122.42567103209521</v>
      </c>
      <c r="H13" s="684"/>
    </row>
    <row r="14" spans="1:17">
      <c r="B14" s="694"/>
      <c r="C14" s="690" t="s">
        <v>884</v>
      </c>
      <c r="D14" s="689">
        <v>103.40170821019967</v>
      </c>
      <c r="E14" s="689">
        <v>-523.22699999999998</v>
      </c>
      <c r="F14" s="689">
        <v>137.07193396884963</v>
      </c>
      <c r="G14" s="688">
        <v>141.62094634954687</v>
      </c>
      <c r="H14" s="684"/>
    </row>
    <row r="15" spans="1:17">
      <c r="B15" s="692" t="s">
        <v>889</v>
      </c>
      <c r="C15" s="690" t="s">
        <v>885</v>
      </c>
      <c r="D15" s="689">
        <v>101.36751527354031</v>
      </c>
      <c r="E15" s="689">
        <v>-393.31400000000002</v>
      </c>
      <c r="F15" s="689">
        <v>164.95110768594995</v>
      </c>
      <c r="G15" s="688">
        <v>134.99335230228721</v>
      </c>
      <c r="H15" s="684"/>
    </row>
    <row r="16" spans="1:17">
      <c r="B16" s="694"/>
      <c r="C16" s="690" t="s">
        <v>884</v>
      </c>
      <c r="D16" s="689">
        <v>115.55762123322731</v>
      </c>
      <c r="E16" s="689">
        <v>-181.24100000000001</v>
      </c>
      <c r="F16" s="689">
        <v>191.81836966051813</v>
      </c>
      <c r="G16" s="688">
        <v>145.31183161734953</v>
      </c>
      <c r="H16" s="684"/>
    </row>
    <row r="17" spans="2:17">
      <c r="B17" s="692" t="s">
        <v>888</v>
      </c>
      <c r="C17" s="690" t="s">
        <v>885</v>
      </c>
      <c r="D17" s="689">
        <v>113.93973270107278</v>
      </c>
      <c r="E17" s="689">
        <v>-37.5</v>
      </c>
      <c r="F17" s="689">
        <v>258.70383711124884</v>
      </c>
      <c r="G17" s="688">
        <v>138.74268592679181</v>
      </c>
      <c r="H17" s="684"/>
    </row>
    <row r="18" spans="2:17">
      <c r="B18" s="694"/>
      <c r="C18" s="690" t="s">
        <v>884</v>
      </c>
      <c r="D18" s="689">
        <v>118.21882479139552</v>
      </c>
      <c r="E18" s="689">
        <v>-143.43</v>
      </c>
      <c r="F18" s="689">
        <v>304.29649237436263</v>
      </c>
      <c r="G18" s="688">
        <v>147.30993044003262</v>
      </c>
      <c r="H18" s="684"/>
    </row>
    <row r="19" spans="2:17">
      <c r="B19" s="692" t="s">
        <v>887</v>
      </c>
      <c r="C19" s="690" t="s">
        <v>885</v>
      </c>
      <c r="D19" s="689">
        <v>105.1151860652955</v>
      </c>
      <c r="E19" s="689">
        <v>53.459000000000003</v>
      </c>
      <c r="F19" s="689">
        <v>341.71622912094352</v>
      </c>
      <c r="G19" s="688">
        <v>125.16933966202718</v>
      </c>
      <c r="H19" s="684"/>
    </row>
    <row r="20" spans="2:17">
      <c r="B20" s="694"/>
      <c r="C20" s="690" t="s">
        <v>884</v>
      </c>
      <c r="D20" s="689">
        <v>113.75086863105875</v>
      </c>
      <c r="E20" s="689">
        <v>279.89699999999999</v>
      </c>
      <c r="F20" s="689">
        <v>341.78972116582059</v>
      </c>
      <c r="G20" s="688">
        <v>128.32166507164743</v>
      </c>
      <c r="H20" s="684"/>
    </row>
    <row r="21" spans="2:17">
      <c r="B21" s="692" t="s">
        <v>886</v>
      </c>
      <c r="C21" s="690" t="s">
        <v>885</v>
      </c>
      <c r="D21" s="689">
        <v>116.47243739205297</v>
      </c>
      <c r="E21" s="689">
        <v>293.92700000000002</v>
      </c>
      <c r="F21" s="689">
        <v>383.03852747854154</v>
      </c>
      <c r="G21" s="688">
        <v>131.1563461427296</v>
      </c>
      <c r="H21" s="684"/>
    </row>
    <row r="22" spans="2:17">
      <c r="B22" s="693"/>
      <c r="C22" s="690" t="s">
        <v>884</v>
      </c>
      <c r="D22" s="689">
        <v>131.42962571977989</v>
      </c>
      <c r="E22" s="689">
        <v>328.23</v>
      </c>
      <c r="F22" s="689">
        <v>420.69292499455509</v>
      </c>
      <c r="G22" s="688">
        <v>148.1097737213619</v>
      </c>
      <c r="H22" s="684"/>
    </row>
    <row r="23" spans="2:17">
      <c r="B23" s="692">
        <v>18</v>
      </c>
      <c r="C23" s="690" t="s">
        <v>885</v>
      </c>
      <c r="D23" s="689">
        <v>128.30271353425627</v>
      </c>
      <c r="E23" s="689">
        <v>449.82400000000001</v>
      </c>
      <c r="F23" s="689">
        <v>455.78314262259374</v>
      </c>
      <c r="G23" s="688">
        <v>140.430301940357</v>
      </c>
      <c r="H23" s="684"/>
    </row>
    <row r="24" spans="2:17">
      <c r="B24" s="691"/>
      <c r="C24" s="690" t="s">
        <v>884</v>
      </c>
      <c r="D24" s="689">
        <v>125.80313122208541</v>
      </c>
      <c r="E24" s="689">
        <v>206.709</v>
      </c>
      <c r="F24" s="689">
        <v>401.46246935504581</v>
      </c>
      <c r="G24" s="688">
        <v>145.22053014586399</v>
      </c>
      <c r="H24" s="684"/>
    </row>
    <row r="25" spans="2:17">
      <c r="E25" s="685"/>
      <c r="H25" s="684"/>
      <c r="K25" s="687"/>
      <c r="L25" s="687"/>
      <c r="M25" s="687"/>
      <c r="N25" s="687"/>
      <c r="O25" s="687"/>
      <c r="P25" s="687"/>
      <c r="Q25" s="687"/>
    </row>
    <row r="26" spans="2:17">
      <c r="B26" s="685" t="s">
        <v>883</v>
      </c>
      <c r="H26" s="684"/>
      <c r="K26" s="687"/>
      <c r="L26" s="687"/>
      <c r="M26" s="687"/>
      <c r="N26" s="687"/>
      <c r="O26" s="687"/>
      <c r="P26" s="687"/>
      <c r="Q26" s="687"/>
    </row>
    <row r="27" spans="2:17">
      <c r="C27" s="679"/>
      <c r="E27" s="685"/>
      <c r="H27" s="684"/>
      <c r="K27" s="687"/>
      <c r="L27" s="687"/>
      <c r="M27" s="687"/>
      <c r="N27" s="687"/>
      <c r="O27" s="687"/>
      <c r="P27" s="687"/>
      <c r="Q27" s="687"/>
    </row>
    <row r="28" spans="2:17">
      <c r="E28" s="685"/>
      <c r="H28" s="684"/>
    </row>
    <row r="29" spans="2:17" ht="13.5" customHeight="1">
      <c r="E29" s="685"/>
      <c r="H29" s="684"/>
    </row>
    <row r="30" spans="2:17">
      <c r="E30" s="685"/>
      <c r="H30" s="684"/>
    </row>
    <row r="31" spans="2:17">
      <c r="E31" s="685"/>
      <c r="H31" s="684"/>
      <c r="I31" s="684"/>
      <c r="J31" s="684"/>
      <c r="K31" s="684"/>
    </row>
    <row r="32" spans="2:17">
      <c r="E32" s="685"/>
      <c r="H32" s="684"/>
      <c r="I32" s="684"/>
      <c r="J32" s="684"/>
      <c r="K32" s="684"/>
    </row>
    <row r="33" spans="5:11">
      <c r="E33" s="685"/>
      <c r="H33" s="684"/>
      <c r="I33" s="684"/>
      <c r="J33" s="686"/>
      <c r="K33" s="684"/>
    </row>
    <row r="34" spans="5:11">
      <c r="E34" s="685"/>
      <c r="H34" s="684"/>
      <c r="I34" s="684"/>
      <c r="J34" s="686"/>
      <c r="K34" s="684"/>
    </row>
    <row r="35" spans="5:11">
      <c r="E35" s="685"/>
      <c r="H35" s="684"/>
      <c r="J35" s="686"/>
    </row>
    <row r="36" spans="5:11">
      <c r="E36" s="685"/>
      <c r="H36" s="684"/>
      <c r="J36" s="686"/>
    </row>
    <row r="37" spans="5:11">
      <c r="E37" s="685"/>
      <c r="H37" s="684"/>
    </row>
    <row r="38" spans="5:11">
      <c r="E38" s="685"/>
      <c r="H38" s="684"/>
    </row>
    <row r="39" spans="5:11">
      <c r="E39" s="685"/>
      <c r="H39" s="684"/>
    </row>
    <row r="40" spans="5:11">
      <c r="E40" s="683"/>
      <c r="F40" s="681"/>
      <c r="G40" s="680"/>
    </row>
    <row r="41" spans="5:11">
      <c r="E41" s="683"/>
      <c r="F41" s="681"/>
      <c r="G41" s="680"/>
    </row>
    <row r="42" spans="5:11">
      <c r="E42" s="683"/>
      <c r="F42" s="681"/>
      <c r="G42" s="680"/>
    </row>
    <row r="43" spans="5:11">
      <c r="E43" s="683"/>
      <c r="F43" s="681"/>
      <c r="G43" s="680"/>
    </row>
    <row r="44" spans="5:11">
      <c r="E44" s="683"/>
      <c r="F44" s="681"/>
      <c r="G44" s="680"/>
    </row>
    <row r="45" spans="5:11">
      <c r="E45" s="683"/>
      <c r="F45" s="681"/>
      <c r="G45" s="680"/>
    </row>
    <row r="46" spans="5:11">
      <c r="E46" s="683"/>
      <c r="F46" s="681"/>
      <c r="G46" s="680"/>
    </row>
    <row r="47" spans="5:11">
      <c r="E47" s="683"/>
      <c r="F47" s="681"/>
      <c r="G47" s="680"/>
    </row>
    <row r="48" spans="5:11">
      <c r="E48" s="683"/>
      <c r="F48" s="681"/>
      <c r="G48" s="680"/>
    </row>
    <row r="49" spans="5:12">
      <c r="E49" s="682"/>
      <c r="F49" s="681"/>
      <c r="G49" s="680"/>
    </row>
    <row r="50" spans="5:12">
      <c r="E50" s="682"/>
      <c r="F50" s="681"/>
      <c r="G50" s="680"/>
    </row>
    <row r="51" spans="5:12">
      <c r="E51" s="682"/>
      <c r="F51" s="681"/>
      <c r="G51" s="680"/>
    </row>
    <row r="52" spans="5:12">
      <c r="E52" s="682"/>
      <c r="F52" s="681"/>
      <c r="G52" s="680"/>
    </row>
    <row r="53" spans="5:12">
      <c r="E53" s="682"/>
      <c r="F53" s="681"/>
      <c r="G53" s="680"/>
    </row>
    <row r="54" spans="5:12">
      <c r="E54" s="682"/>
      <c r="F54" s="681"/>
      <c r="G54" s="680"/>
    </row>
    <row r="55" spans="5:12">
      <c r="E55" s="682"/>
      <c r="F55" s="681"/>
      <c r="G55" s="680"/>
    </row>
    <row r="56" spans="5:12">
      <c r="E56" s="682"/>
      <c r="F56" s="681"/>
      <c r="G56" s="680"/>
    </row>
    <row r="57" spans="5:12">
      <c r="E57" s="682"/>
      <c r="F57" s="681"/>
      <c r="G57" s="680"/>
    </row>
    <row r="58" spans="5:12">
      <c r="E58" s="682"/>
      <c r="F58" s="681"/>
      <c r="G58" s="680"/>
      <c r="I58" s="680"/>
      <c r="J58" s="680"/>
      <c r="K58" s="680"/>
      <c r="L58" s="681"/>
    </row>
    <row r="59" spans="5:12">
      <c r="E59" s="682"/>
      <c r="F59" s="681"/>
      <c r="G59" s="680"/>
      <c r="H59" s="680"/>
      <c r="I59" s="680"/>
      <c r="J59" s="680"/>
      <c r="K59" s="680"/>
      <c r="L59" s="681"/>
    </row>
    <row r="60" spans="5:12">
      <c r="E60" s="682"/>
      <c r="F60" s="681"/>
      <c r="G60" s="680"/>
      <c r="H60" s="680"/>
      <c r="I60" s="680"/>
      <c r="J60" s="680"/>
      <c r="K60" s="680"/>
      <c r="L60" s="681"/>
    </row>
    <row r="61" spans="5:12">
      <c r="E61" s="682"/>
      <c r="F61" s="681"/>
      <c r="G61" s="680"/>
      <c r="H61" s="680"/>
      <c r="I61" s="680"/>
      <c r="J61" s="680"/>
      <c r="K61" s="680"/>
      <c r="L61" s="681"/>
    </row>
    <row r="62" spans="5:12">
      <c r="E62" s="682"/>
      <c r="F62" s="681"/>
      <c r="G62" s="680"/>
      <c r="H62" s="680"/>
      <c r="I62" s="680"/>
      <c r="J62" s="680"/>
      <c r="K62" s="680"/>
      <c r="L62" s="681"/>
    </row>
    <row r="63" spans="5:12">
      <c r="E63" s="682"/>
      <c r="F63" s="681"/>
      <c r="G63" s="680"/>
      <c r="H63" s="680"/>
      <c r="I63" s="680"/>
      <c r="J63" s="680"/>
      <c r="K63" s="680"/>
      <c r="L63" s="681"/>
    </row>
    <row r="64" spans="5:12">
      <c r="E64" s="682"/>
      <c r="F64" s="681"/>
      <c r="G64" s="680"/>
      <c r="H64" s="680"/>
      <c r="I64" s="680"/>
      <c r="J64" s="680"/>
      <c r="K64" s="680"/>
      <c r="L64" s="681"/>
    </row>
    <row r="65" spans="7:12">
      <c r="G65" s="680"/>
      <c r="H65" s="680"/>
      <c r="I65" s="680"/>
      <c r="J65" s="680"/>
      <c r="K65" s="680"/>
      <c r="L65" s="681"/>
    </row>
    <row r="66" spans="7:12">
      <c r="G66" s="680"/>
      <c r="H66" s="680"/>
      <c r="I66" s="680"/>
      <c r="J66" s="680"/>
      <c r="K66" s="680"/>
      <c r="L66" s="681"/>
    </row>
    <row r="67" spans="7:12">
      <c r="G67" s="680"/>
      <c r="H67" s="680"/>
      <c r="I67" s="680"/>
      <c r="J67" s="680"/>
      <c r="K67" s="680"/>
      <c r="L67" s="681"/>
    </row>
    <row r="68" spans="7:12">
      <c r="G68" s="680"/>
      <c r="H68" s="680"/>
      <c r="I68" s="680"/>
      <c r="J68" s="680"/>
      <c r="K68" s="680"/>
      <c r="L68" s="681"/>
    </row>
    <row r="69" spans="7:12">
      <c r="G69" s="680"/>
      <c r="H69" s="680"/>
      <c r="I69" s="680"/>
      <c r="J69" s="680"/>
      <c r="K69" s="680"/>
      <c r="L69" s="681"/>
    </row>
    <row r="70" spans="7:12">
      <c r="G70" s="680"/>
      <c r="H70" s="680"/>
      <c r="I70" s="680"/>
      <c r="J70" s="680"/>
      <c r="K70" s="680"/>
      <c r="L70" s="681"/>
    </row>
    <row r="71" spans="7:12">
      <c r="G71" s="680"/>
      <c r="H71" s="680"/>
      <c r="I71" s="680"/>
      <c r="J71" s="680"/>
      <c r="K71" s="680"/>
      <c r="L71" s="681"/>
    </row>
    <row r="72" spans="7:12">
      <c r="G72" s="680"/>
      <c r="H72" s="680"/>
      <c r="I72" s="680"/>
      <c r="J72" s="680"/>
      <c r="K72" s="680"/>
      <c r="L72" s="681"/>
    </row>
    <row r="73" spans="7:12">
      <c r="G73" s="680"/>
      <c r="H73" s="680"/>
      <c r="I73" s="680"/>
      <c r="J73" s="680"/>
      <c r="K73" s="680"/>
      <c r="L73" s="681"/>
    </row>
    <row r="74" spans="7:12">
      <c r="G74" s="680"/>
      <c r="H74" s="680"/>
      <c r="I74" s="680"/>
      <c r="J74" s="680"/>
      <c r="K74" s="680"/>
      <c r="L74" s="681"/>
    </row>
    <row r="75" spans="7:12">
      <c r="G75" s="680"/>
      <c r="H75" s="680"/>
      <c r="I75" s="680"/>
      <c r="J75" s="680"/>
      <c r="K75" s="680"/>
      <c r="L75" s="681"/>
    </row>
    <row r="76" spans="7:12">
      <c r="G76" s="680"/>
      <c r="H76" s="680"/>
      <c r="I76" s="680"/>
      <c r="J76" s="680"/>
      <c r="K76" s="680"/>
      <c r="L76" s="681"/>
    </row>
    <row r="77" spans="7:12">
      <c r="H77" s="680"/>
      <c r="I77" s="680"/>
      <c r="J77" s="681"/>
      <c r="K77" s="681"/>
      <c r="L77" s="681"/>
    </row>
    <row r="78" spans="7:12">
      <c r="H78" s="680"/>
      <c r="I78" s="680"/>
      <c r="J78" s="681"/>
      <c r="K78" s="681"/>
      <c r="L78" s="681"/>
    </row>
    <row r="79" spans="7:12">
      <c r="H79" s="680"/>
      <c r="I79" s="680"/>
      <c r="J79" s="681"/>
      <c r="K79" s="681"/>
      <c r="L79" s="681"/>
    </row>
    <row r="80" spans="7:12">
      <c r="H80" s="680"/>
      <c r="I80" s="680"/>
      <c r="J80" s="681"/>
      <c r="K80" s="681"/>
      <c r="L80" s="681"/>
    </row>
    <row r="81" spans="8:12">
      <c r="H81" s="680"/>
      <c r="I81" s="680"/>
      <c r="J81" s="681"/>
      <c r="K81" s="681"/>
      <c r="L81" s="681"/>
    </row>
    <row r="82" spans="8:12">
      <c r="H82" s="680"/>
      <c r="I82" s="680"/>
      <c r="J82" s="681"/>
      <c r="K82" s="681"/>
      <c r="L82" s="681"/>
    </row>
    <row r="83" spans="8:12">
      <c r="H83" s="680"/>
      <c r="I83" s="680"/>
    </row>
    <row r="84" spans="8:12">
      <c r="H84" s="680"/>
      <c r="I84" s="680"/>
    </row>
    <row r="85" spans="8:12">
      <c r="H85" s="680"/>
      <c r="I85" s="680"/>
    </row>
    <row r="86" spans="8:12">
      <c r="H86" s="680"/>
      <c r="I86" s="680"/>
    </row>
    <row r="87" spans="8:12">
      <c r="H87" s="680"/>
      <c r="I87" s="680"/>
    </row>
    <row r="88" spans="8:12">
      <c r="H88" s="680"/>
      <c r="I88" s="680"/>
    </row>
    <row r="89" spans="8:12">
      <c r="H89" s="680"/>
      <c r="I89" s="680"/>
    </row>
    <row r="90" spans="8:12">
      <c r="H90" s="680"/>
      <c r="I90" s="680"/>
    </row>
    <row r="91" spans="8:12">
      <c r="H91" s="680"/>
      <c r="I91" s="680"/>
    </row>
    <row r="92" spans="8:12">
      <c r="H92" s="680"/>
      <c r="I92" s="680"/>
    </row>
    <row r="93" spans="8:12">
      <c r="H93" s="680"/>
      <c r="I93" s="680"/>
    </row>
    <row r="94" spans="8:12">
      <c r="H94" s="680"/>
      <c r="I94" s="680"/>
    </row>
    <row r="95" spans="8:12">
      <c r="H95" s="680"/>
    </row>
  </sheetData>
  <phoneticPr fontId="8"/>
  <pageMargins left="0.74803149606299213" right="0" top="0.3543307086614173" bottom="0.15748031496062992" header="0.31496062992125984" footer="0.31496062992125984"/>
  <pageSetup paperSize="9" scale="87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7030A0"/>
    <pageSetUpPr fitToPage="1"/>
  </sheetPr>
  <dimension ref="A1:P187"/>
  <sheetViews>
    <sheetView workbookViewId="0">
      <selection activeCell="B2" sqref="B2"/>
    </sheetView>
  </sheetViews>
  <sheetFormatPr defaultColWidth="9" defaultRowHeight="13.5"/>
  <cols>
    <col min="1" max="1" width="4.625" style="645" customWidth="1"/>
    <col min="2" max="2" width="7.375" style="645" bestFit="1" customWidth="1"/>
    <col min="3" max="4" width="8.375" style="645" customWidth="1"/>
    <col min="5" max="5" width="11.25" style="645" customWidth="1"/>
    <col min="6" max="7" width="10.25" style="666" customWidth="1"/>
    <col min="8" max="8" width="18" style="645" bestFit="1" customWidth="1"/>
    <col min="9" max="9" width="9" style="645"/>
    <col min="10" max="10" width="10.125" style="645" customWidth="1"/>
    <col min="11" max="13" width="9" style="645"/>
    <col min="14" max="14" width="9.125" style="645" bestFit="1" customWidth="1"/>
    <col min="15" max="15" width="9.25" style="645" bestFit="1" customWidth="1"/>
    <col min="16" max="16384" width="9" style="645"/>
  </cols>
  <sheetData>
    <row r="1" spans="1:16" s="2" customFormat="1" ht="13.5" customHeight="1">
      <c r="A1" s="2" t="s">
        <v>916</v>
      </c>
      <c r="I1" s="11"/>
      <c r="J1" s="11"/>
      <c r="K1" s="6"/>
      <c r="L1" s="11"/>
    </row>
    <row r="2" spans="1:16">
      <c r="C2" s="666"/>
    </row>
    <row r="3" spans="1:16" ht="24">
      <c r="C3" s="706"/>
      <c r="D3" s="717" t="s">
        <v>915</v>
      </c>
      <c r="E3" s="717" t="s">
        <v>914</v>
      </c>
      <c r="F3" s="718"/>
      <c r="G3" s="718"/>
      <c r="I3" s="645" t="s">
        <v>913</v>
      </c>
    </row>
    <row r="4" spans="1:16" s="673" customFormat="1" ht="54">
      <c r="B4" s="676" t="s">
        <v>800</v>
      </c>
      <c r="C4" s="676" t="s">
        <v>851</v>
      </c>
      <c r="D4" s="675" t="s">
        <v>912</v>
      </c>
      <c r="E4" s="675" t="s">
        <v>911</v>
      </c>
      <c r="F4" s="675" t="s">
        <v>910</v>
      </c>
      <c r="G4" s="675" t="s">
        <v>909</v>
      </c>
      <c r="I4" s="645"/>
      <c r="J4" s="645"/>
      <c r="K4" s="645"/>
      <c r="L4" s="645"/>
      <c r="M4" s="645"/>
      <c r="N4" s="645"/>
      <c r="O4" s="645"/>
      <c r="P4" s="645"/>
    </row>
    <row r="5" spans="1:16">
      <c r="B5" s="725" t="s">
        <v>908</v>
      </c>
      <c r="C5" s="668" t="s">
        <v>885</v>
      </c>
      <c r="D5" s="723">
        <v>3459035</v>
      </c>
      <c r="E5" s="723">
        <v>176909885</v>
      </c>
      <c r="F5" s="722">
        <v>111.0851162223093</v>
      </c>
      <c r="G5" s="722">
        <v>107.67602069811748</v>
      </c>
    </row>
    <row r="6" spans="1:16">
      <c r="B6" s="724"/>
      <c r="C6" s="668" t="s">
        <v>884</v>
      </c>
      <c r="D6" s="723">
        <v>3492299</v>
      </c>
      <c r="E6" s="723">
        <v>192363805</v>
      </c>
      <c r="F6" s="722">
        <v>112.15337234172378</v>
      </c>
      <c r="G6" s="722">
        <v>117.08203331175437</v>
      </c>
      <c r="H6" s="729"/>
    </row>
    <row r="7" spans="1:16">
      <c r="B7" s="725" t="s">
        <v>907</v>
      </c>
      <c r="C7" s="668" t="s">
        <v>885</v>
      </c>
      <c r="D7" s="723">
        <v>2603196</v>
      </c>
      <c r="E7" s="723">
        <v>166970779</v>
      </c>
      <c r="F7" s="722">
        <v>83.600290314914602</v>
      </c>
      <c r="G7" s="722">
        <v>101.62659398927765</v>
      </c>
      <c r="H7" s="729"/>
    </row>
    <row r="8" spans="1:16" ht="14.25" thickBot="1">
      <c r="B8" s="726"/>
      <c r="C8" s="738" t="s">
        <v>884</v>
      </c>
      <c r="D8" s="737">
        <v>3001713</v>
      </c>
      <c r="E8" s="737">
        <v>179212827.905</v>
      </c>
      <c r="F8" s="736">
        <v>96.398457220298923</v>
      </c>
      <c r="G8" s="736">
        <v>109.07770454356999</v>
      </c>
      <c r="H8" s="729"/>
    </row>
    <row r="9" spans="1:16" ht="14.25" thickBot="1">
      <c r="B9" s="735">
        <v>2010</v>
      </c>
      <c r="C9" s="734" t="s">
        <v>885</v>
      </c>
      <c r="D9" s="733">
        <v>3113860</v>
      </c>
      <c r="E9" s="733">
        <v>164298312.52400002</v>
      </c>
      <c r="F9" s="732">
        <v>100</v>
      </c>
      <c r="G9" s="731">
        <v>100</v>
      </c>
      <c r="H9" s="729"/>
    </row>
    <row r="10" spans="1:16">
      <c r="B10" s="726"/>
      <c r="C10" s="730" t="s">
        <v>884</v>
      </c>
      <c r="D10" s="723">
        <v>3352088</v>
      </c>
      <c r="E10" s="723">
        <v>185600128.62699997</v>
      </c>
      <c r="F10" s="722">
        <v>107.65056874747098</v>
      </c>
      <c r="G10" s="722">
        <v>112.96532860000512</v>
      </c>
    </row>
    <row r="11" spans="1:16">
      <c r="B11" s="725" t="s">
        <v>892</v>
      </c>
      <c r="C11" s="668" t="s">
        <v>885</v>
      </c>
      <c r="D11" s="723">
        <v>3469673</v>
      </c>
      <c r="E11" s="723">
        <v>160285035.36400002</v>
      </c>
      <c r="F11" s="722">
        <v>111.42675007868048</v>
      </c>
      <c r="G11" s="722">
        <v>97.557322958253906</v>
      </c>
    </row>
    <row r="12" spans="1:16">
      <c r="B12" s="726"/>
      <c r="C12" s="668" t="s">
        <v>884</v>
      </c>
      <c r="D12" s="723">
        <v>3660193</v>
      </c>
      <c r="E12" s="723">
        <v>177466562.76800001</v>
      </c>
      <c r="F12" s="722">
        <v>117.54520113299891</v>
      </c>
      <c r="G12" s="722">
        <v>108.01484205266954</v>
      </c>
    </row>
    <row r="13" spans="1:16">
      <c r="B13" s="725" t="s">
        <v>906</v>
      </c>
      <c r="C13" s="668" t="s">
        <v>885</v>
      </c>
      <c r="D13" s="723">
        <v>3388608</v>
      </c>
      <c r="E13" s="723">
        <v>161560723.26899999</v>
      </c>
      <c r="F13" s="722">
        <v>108.82338961931492</v>
      </c>
      <c r="G13" s="722">
        <v>98.333769097841383</v>
      </c>
      <c r="H13" s="729"/>
    </row>
    <row r="14" spans="1:16">
      <c r="B14" s="726"/>
      <c r="C14" s="668" t="s">
        <v>884</v>
      </c>
      <c r="D14" s="723">
        <v>3722430</v>
      </c>
      <c r="E14" s="723">
        <v>170312981.96700001</v>
      </c>
      <c r="F14" s="722">
        <v>119.5439101308344</v>
      </c>
      <c r="G14" s="722">
        <v>103.66082240931196</v>
      </c>
      <c r="H14" s="729"/>
    </row>
    <row r="15" spans="1:16">
      <c r="B15" s="725" t="s">
        <v>890</v>
      </c>
      <c r="C15" s="668" t="s">
        <v>885</v>
      </c>
      <c r="D15" s="723">
        <v>3812164</v>
      </c>
      <c r="E15" s="723">
        <v>151289589.42700002</v>
      </c>
      <c r="F15" s="722">
        <v>122.42567103209521</v>
      </c>
      <c r="G15" s="722">
        <v>92.082253982310533</v>
      </c>
      <c r="H15" s="729"/>
    </row>
    <row r="16" spans="1:16">
      <c r="B16" s="726"/>
      <c r="C16" s="668" t="s">
        <v>884</v>
      </c>
      <c r="D16" s="723">
        <v>4409878</v>
      </c>
      <c r="E16" s="723">
        <v>178999134.243</v>
      </c>
      <c r="F16" s="722">
        <v>141.62094634954687</v>
      </c>
      <c r="G16" s="722">
        <v>108.94764011459495</v>
      </c>
      <c r="H16" s="729"/>
    </row>
    <row r="17" spans="2:10">
      <c r="B17" s="725" t="s">
        <v>905</v>
      </c>
      <c r="C17" s="668" t="s">
        <v>885</v>
      </c>
      <c r="D17" s="723">
        <v>4203504</v>
      </c>
      <c r="E17" s="723">
        <v>158118545.153</v>
      </c>
      <c r="F17" s="722">
        <v>134.99335230228721</v>
      </c>
      <c r="G17" s="722">
        <v>96.238690905545781</v>
      </c>
      <c r="H17" s="729"/>
    </row>
    <row r="18" spans="2:10">
      <c r="B18" s="726"/>
      <c r="C18" s="668" t="s">
        <v>884</v>
      </c>
      <c r="D18" s="723">
        <v>4524807</v>
      </c>
      <c r="E18" s="723">
        <v>183414798.28100002</v>
      </c>
      <c r="F18" s="722">
        <v>145.31183161734953</v>
      </c>
      <c r="G18" s="722">
        <v>111.63522951838445</v>
      </c>
      <c r="H18" s="729"/>
    </row>
    <row r="19" spans="2:10">
      <c r="B19" s="725" t="s">
        <v>904</v>
      </c>
      <c r="C19" s="668" t="s">
        <v>885</v>
      </c>
      <c r="D19" s="723">
        <v>4320253</v>
      </c>
      <c r="E19" s="723">
        <v>170238202.53600001</v>
      </c>
      <c r="F19" s="722">
        <v>138.74268592679181</v>
      </c>
      <c r="G19" s="722">
        <v>103.6153079850606</v>
      </c>
      <c r="H19" s="729"/>
    </row>
    <row r="20" spans="2:10">
      <c r="B20" s="726"/>
      <c r="C20" s="668" t="s">
        <v>884</v>
      </c>
      <c r="D20" s="723">
        <v>4587025</v>
      </c>
      <c r="E20" s="723">
        <v>190755607.61400002</v>
      </c>
      <c r="F20" s="722">
        <v>147.30993044003262</v>
      </c>
      <c r="G20" s="722">
        <v>116.10320561639075</v>
      </c>
      <c r="H20" s="729"/>
    </row>
    <row r="21" spans="2:10">
      <c r="B21" s="725" t="s">
        <v>903</v>
      </c>
      <c r="C21" s="668" t="s">
        <v>885</v>
      </c>
      <c r="D21" s="723">
        <v>3897598</v>
      </c>
      <c r="E21" s="723">
        <v>171931954.24599999</v>
      </c>
      <c r="F21" s="722">
        <v>125.16933966202718</v>
      </c>
      <c r="G21" s="722">
        <v>104.64620823228776</v>
      </c>
    </row>
    <row r="22" spans="2:10">
      <c r="B22" s="726"/>
      <c r="C22" s="668" t="s">
        <v>884</v>
      </c>
      <c r="D22" s="723">
        <v>3995757</v>
      </c>
      <c r="E22" s="723">
        <v>195010068.48800001</v>
      </c>
      <c r="F22" s="722">
        <v>128.32166507164743</v>
      </c>
      <c r="G22" s="722">
        <v>118.69267887916605</v>
      </c>
      <c r="J22" s="728"/>
    </row>
    <row r="23" spans="2:10">
      <c r="B23" s="725" t="s">
        <v>902</v>
      </c>
      <c r="C23" s="668" t="s">
        <v>885</v>
      </c>
      <c r="D23" s="723">
        <v>4084025</v>
      </c>
      <c r="E23" s="723">
        <v>166805739.09299999</v>
      </c>
      <c r="F23" s="722">
        <v>131.1563461427296</v>
      </c>
      <c r="G23" s="722">
        <v>101.52614261855774</v>
      </c>
      <c r="J23" s="727"/>
    </row>
    <row r="24" spans="2:10">
      <c r="B24" s="726"/>
      <c r="C24" s="668" t="s">
        <v>884</v>
      </c>
      <c r="D24" s="723">
        <v>4611931</v>
      </c>
      <c r="E24" s="723">
        <v>188612233.41500002</v>
      </c>
      <c r="F24" s="722">
        <v>148.1097737213619</v>
      </c>
      <c r="G24" s="722">
        <v>114.7986431007612</v>
      </c>
    </row>
    <row r="25" spans="2:10">
      <c r="B25" s="725">
        <v>18</v>
      </c>
      <c r="C25" s="668" t="s">
        <v>885</v>
      </c>
      <c r="D25" s="723">
        <v>4372803</v>
      </c>
      <c r="E25" s="723">
        <v>167255599.30199999</v>
      </c>
      <c r="F25" s="722">
        <v>140.430301940357</v>
      </c>
      <c r="G25" s="722">
        <v>101.79994957499517</v>
      </c>
    </row>
    <row r="26" spans="2:10">
      <c r="B26" s="724"/>
      <c r="C26" s="668" t="s">
        <v>884</v>
      </c>
      <c r="D26" s="723">
        <v>4521964</v>
      </c>
      <c r="E26" s="723">
        <v>189916662.64899999</v>
      </c>
      <c r="F26" s="722">
        <v>145.22053014586399</v>
      </c>
      <c r="G26" s="722">
        <v>115.59258262087005</v>
      </c>
    </row>
    <row r="27" spans="2:10">
      <c r="B27" s="706"/>
      <c r="C27" s="721"/>
      <c r="D27" s="719"/>
      <c r="E27" s="719"/>
      <c r="F27" s="718"/>
      <c r="G27" s="718"/>
    </row>
    <row r="28" spans="2:10">
      <c r="B28" s="706"/>
      <c r="C28" s="720"/>
      <c r="D28" s="719"/>
      <c r="E28" s="719"/>
      <c r="F28" s="718"/>
      <c r="G28" s="718"/>
      <c r="I28" s="612"/>
    </row>
    <row r="29" spans="2:10">
      <c r="B29" s="706"/>
      <c r="C29" s="706"/>
      <c r="D29" s="706"/>
      <c r="E29" s="706"/>
      <c r="I29" s="657"/>
      <c r="J29" s="706"/>
    </row>
    <row r="30" spans="2:10">
      <c r="B30" s="706"/>
      <c r="C30" s="706"/>
      <c r="D30" s="707"/>
      <c r="E30" s="717"/>
      <c r="I30" s="612"/>
      <c r="J30" s="706"/>
    </row>
    <row r="31" spans="2:10">
      <c r="B31" s="716"/>
      <c r="C31" s="716"/>
      <c r="D31" s="715"/>
      <c r="E31" s="714"/>
      <c r="I31" s="712"/>
      <c r="J31" s="706"/>
    </row>
    <row r="32" spans="2:10">
      <c r="B32" s="706"/>
      <c r="C32" s="706"/>
      <c r="D32" s="713"/>
      <c r="E32" s="707"/>
      <c r="I32" s="712"/>
      <c r="J32" s="706"/>
    </row>
    <row r="33" spans="2:10">
      <c r="B33" s="706"/>
      <c r="C33" s="706"/>
      <c r="D33" s="713"/>
      <c r="E33" s="707"/>
      <c r="I33" s="712"/>
      <c r="J33" s="706"/>
    </row>
    <row r="34" spans="2:10">
      <c r="B34" s="706"/>
      <c r="C34" s="706"/>
      <c r="D34" s="713"/>
      <c r="E34" s="615"/>
      <c r="I34" s="712"/>
      <c r="J34" s="706"/>
    </row>
    <row r="35" spans="2:10">
      <c r="B35" s="706"/>
      <c r="C35" s="706"/>
      <c r="D35" s="713"/>
      <c r="E35" s="615"/>
      <c r="I35" s="712"/>
      <c r="J35" s="706"/>
    </row>
    <row r="36" spans="2:10">
      <c r="B36" s="706"/>
      <c r="C36" s="706"/>
      <c r="D36" s="713"/>
      <c r="E36" s="615"/>
      <c r="I36" s="712"/>
      <c r="J36" s="706"/>
    </row>
    <row r="37" spans="2:10">
      <c r="B37" s="706"/>
      <c r="C37" s="706"/>
      <c r="D37" s="713"/>
      <c r="E37" s="615"/>
      <c r="I37" s="712"/>
      <c r="J37" s="711"/>
    </row>
    <row r="38" spans="2:10">
      <c r="B38" s="706"/>
      <c r="C38" s="706"/>
      <c r="D38" s="713"/>
      <c r="E38" s="615"/>
      <c r="I38" s="712"/>
      <c r="J38" s="706"/>
    </row>
    <row r="39" spans="2:10">
      <c r="B39" s="706"/>
      <c r="C39" s="706"/>
      <c r="D39" s="713"/>
      <c r="E39" s="615"/>
      <c r="I39" s="712"/>
      <c r="J39" s="706"/>
    </row>
    <row r="40" spans="2:10">
      <c r="B40" s="706"/>
      <c r="C40" s="706"/>
      <c r="D40" s="713"/>
      <c r="E40" s="615"/>
      <c r="I40" s="712"/>
      <c r="J40" s="706"/>
    </row>
    <row r="41" spans="2:10">
      <c r="B41" s="706"/>
      <c r="C41" s="706"/>
      <c r="D41" s="709"/>
      <c r="E41" s="615"/>
      <c r="I41" s="712"/>
      <c r="J41" s="706"/>
    </row>
    <row r="42" spans="2:10">
      <c r="B42" s="706"/>
      <c r="C42" s="706"/>
      <c r="D42" s="709"/>
      <c r="E42" s="615"/>
      <c r="I42" s="712"/>
      <c r="J42" s="706"/>
    </row>
    <row r="43" spans="2:10">
      <c r="B43" s="706"/>
      <c r="C43" s="706"/>
      <c r="D43" s="709"/>
      <c r="E43" s="615"/>
      <c r="I43" s="712"/>
      <c r="J43" s="706"/>
    </row>
    <row r="44" spans="2:10">
      <c r="B44" s="706"/>
      <c r="C44" s="706"/>
      <c r="D44" s="709"/>
      <c r="E44" s="615"/>
      <c r="I44" s="712"/>
      <c r="J44" s="711"/>
    </row>
    <row r="45" spans="2:10">
      <c r="B45" s="706"/>
      <c r="C45" s="706"/>
      <c r="D45" s="709"/>
      <c r="E45" s="615"/>
      <c r="I45" s="712"/>
      <c r="J45" s="706"/>
    </row>
    <row r="46" spans="2:10">
      <c r="B46" s="706"/>
      <c r="C46" s="706"/>
      <c r="D46" s="709"/>
      <c r="E46" s="615"/>
      <c r="I46" s="712"/>
      <c r="J46" s="706"/>
    </row>
    <row r="47" spans="2:10">
      <c r="B47" s="706"/>
      <c r="C47" s="706"/>
      <c r="D47" s="709"/>
      <c r="E47" s="615"/>
      <c r="I47" s="712"/>
      <c r="J47" s="711"/>
    </row>
    <row r="48" spans="2:10">
      <c r="B48" s="706"/>
      <c r="C48" s="706"/>
      <c r="D48" s="709"/>
      <c r="E48" s="615"/>
      <c r="I48" s="712"/>
      <c r="J48" s="711"/>
    </row>
    <row r="49" spans="2:10">
      <c r="B49" s="706"/>
      <c r="C49" s="706"/>
      <c r="D49" s="709"/>
      <c r="E49" s="615"/>
      <c r="I49" s="706"/>
      <c r="J49" s="711"/>
    </row>
    <row r="50" spans="2:10">
      <c r="B50" s="706"/>
      <c r="C50" s="706"/>
      <c r="D50" s="709"/>
      <c r="E50" s="615"/>
      <c r="J50" s="710"/>
    </row>
    <row r="51" spans="2:10">
      <c r="B51" s="706"/>
      <c r="C51" s="706"/>
      <c r="D51" s="709"/>
      <c r="E51" s="615"/>
      <c r="J51" s="710"/>
    </row>
    <row r="52" spans="2:10">
      <c r="B52" s="706"/>
      <c r="C52" s="706"/>
      <c r="D52" s="709"/>
      <c r="E52" s="615"/>
      <c r="J52" s="710"/>
    </row>
    <row r="53" spans="2:10">
      <c r="B53" s="706"/>
      <c r="C53" s="706"/>
      <c r="D53" s="709"/>
      <c r="E53" s="615"/>
      <c r="J53" s="710"/>
    </row>
    <row r="54" spans="2:10">
      <c r="B54" s="706"/>
      <c r="C54" s="706"/>
      <c r="D54" s="709"/>
      <c r="E54" s="615"/>
      <c r="J54" s="710"/>
    </row>
    <row r="55" spans="2:10">
      <c r="B55" s="706"/>
      <c r="C55" s="706"/>
      <c r="D55" s="709"/>
      <c r="E55" s="615"/>
      <c r="J55" s="710"/>
    </row>
    <row r="56" spans="2:10">
      <c r="B56" s="706"/>
      <c r="C56" s="706"/>
      <c r="D56" s="709"/>
      <c r="E56" s="615"/>
      <c r="J56" s="710"/>
    </row>
    <row r="57" spans="2:10">
      <c r="B57" s="706"/>
      <c r="C57" s="706"/>
      <c r="D57" s="709"/>
      <c r="E57" s="707"/>
      <c r="J57" s="710"/>
    </row>
    <row r="58" spans="2:10">
      <c r="B58" s="706"/>
      <c r="C58" s="706"/>
      <c r="D58" s="709"/>
      <c r="E58" s="707"/>
      <c r="J58" s="710"/>
    </row>
    <row r="59" spans="2:10">
      <c r="B59" s="706"/>
      <c r="C59" s="706"/>
      <c r="D59" s="709"/>
      <c r="E59" s="707"/>
      <c r="J59" s="710"/>
    </row>
    <row r="60" spans="2:10">
      <c r="B60" s="706"/>
      <c r="C60" s="706"/>
      <c r="D60" s="709"/>
      <c r="E60" s="707"/>
      <c r="J60" s="710"/>
    </row>
    <row r="61" spans="2:10">
      <c r="B61" s="706"/>
      <c r="C61" s="706"/>
      <c r="D61" s="709"/>
      <c r="E61" s="707"/>
      <c r="J61" s="710"/>
    </row>
    <row r="62" spans="2:10">
      <c r="B62" s="706"/>
      <c r="C62" s="706"/>
      <c r="D62" s="709"/>
      <c r="E62" s="707"/>
      <c r="J62" s="710"/>
    </row>
    <row r="63" spans="2:10">
      <c r="B63" s="706"/>
      <c r="C63" s="706"/>
      <c r="D63" s="709"/>
      <c r="E63" s="707"/>
      <c r="J63" s="710"/>
    </row>
    <row r="64" spans="2:10">
      <c r="B64" s="706"/>
      <c r="C64" s="706"/>
      <c r="D64" s="709"/>
      <c r="E64" s="707"/>
      <c r="J64" s="710"/>
    </row>
    <row r="65" spans="2:10">
      <c r="B65" s="706"/>
      <c r="C65" s="706"/>
      <c r="D65" s="709"/>
      <c r="E65" s="707"/>
      <c r="J65" s="710"/>
    </row>
    <row r="66" spans="2:10">
      <c r="B66" s="706"/>
      <c r="C66" s="706"/>
      <c r="D66" s="709"/>
      <c r="E66" s="707"/>
      <c r="J66" s="710"/>
    </row>
    <row r="67" spans="2:10">
      <c r="B67" s="706"/>
      <c r="C67" s="706"/>
      <c r="D67" s="709"/>
      <c r="E67" s="707"/>
      <c r="J67" s="710"/>
    </row>
    <row r="68" spans="2:10">
      <c r="B68" s="706"/>
      <c r="C68" s="706"/>
      <c r="D68" s="709"/>
      <c r="E68" s="707"/>
      <c r="J68" s="710"/>
    </row>
    <row r="69" spans="2:10">
      <c r="B69" s="706"/>
      <c r="C69" s="706"/>
      <c r="D69" s="709"/>
      <c r="E69" s="707"/>
      <c r="J69" s="710"/>
    </row>
    <row r="70" spans="2:10">
      <c r="B70" s="706"/>
      <c r="C70" s="706"/>
      <c r="D70" s="709"/>
      <c r="E70" s="707"/>
      <c r="J70" s="710"/>
    </row>
    <row r="71" spans="2:10">
      <c r="B71" s="706"/>
      <c r="C71" s="706"/>
      <c r="D71" s="709"/>
      <c r="E71" s="707"/>
      <c r="J71" s="710"/>
    </row>
    <row r="72" spans="2:10">
      <c r="B72" s="706"/>
      <c r="C72" s="706"/>
      <c r="D72" s="709"/>
      <c r="E72" s="707"/>
      <c r="J72" s="710"/>
    </row>
    <row r="73" spans="2:10">
      <c r="B73" s="706"/>
      <c r="C73" s="706"/>
      <c r="D73" s="709"/>
      <c r="E73" s="707"/>
      <c r="J73" s="710"/>
    </row>
    <row r="74" spans="2:10">
      <c r="B74" s="706"/>
      <c r="C74" s="706"/>
      <c r="D74" s="709"/>
      <c r="E74" s="707"/>
      <c r="J74" s="710"/>
    </row>
    <row r="75" spans="2:10">
      <c r="B75" s="706"/>
      <c r="C75" s="706"/>
      <c r="D75" s="709"/>
      <c r="E75" s="707"/>
      <c r="J75" s="710"/>
    </row>
    <row r="76" spans="2:10">
      <c r="B76" s="706"/>
      <c r="C76" s="706"/>
      <c r="D76" s="709"/>
      <c r="E76" s="707"/>
      <c r="J76" s="710"/>
    </row>
    <row r="77" spans="2:10">
      <c r="B77" s="706"/>
      <c r="C77" s="706"/>
      <c r="D77" s="709"/>
      <c r="E77" s="707"/>
      <c r="J77" s="710"/>
    </row>
    <row r="78" spans="2:10">
      <c r="B78" s="706"/>
      <c r="C78" s="706"/>
      <c r="D78" s="709"/>
      <c r="E78" s="707"/>
    </row>
    <row r="79" spans="2:10">
      <c r="B79" s="706"/>
      <c r="C79" s="706"/>
      <c r="D79" s="709"/>
      <c r="E79" s="707"/>
    </row>
    <row r="80" spans="2:10">
      <c r="B80" s="706"/>
      <c r="C80" s="706"/>
      <c r="D80" s="709"/>
      <c r="E80" s="707"/>
    </row>
    <row r="81" spans="2:5" s="666" customFormat="1">
      <c r="B81" s="706"/>
      <c r="C81" s="706"/>
      <c r="D81" s="709"/>
      <c r="E81" s="707"/>
    </row>
    <row r="82" spans="2:5" s="666" customFormat="1">
      <c r="B82" s="706"/>
      <c r="C82" s="706"/>
      <c r="D82" s="709"/>
      <c r="E82" s="707"/>
    </row>
    <row r="83" spans="2:5" s="666" customFormat="1">
      <c r="B83" s="706"/>
      <c r="C83" s="706"/>
      <c r="D83" s="709"/>
      <c r="E83" s="707"/>
    </row>
    <row r="84" spans="2:5" s="666" customFormat="1">
      <c r="B84" s="706"/>
      <c r="C84" s="706"/>
      <c r="D84" s="709"/>
      <c r="E84" s="707"/>
    </row>
    <row r="85" spans="2:5" s="666" customFormat="1">
      <c r="B85" s="706"/>
      <c r="C85" s="706"/>
      <c r="D85" s="709"/>
      <c r="E85" s="707"/>
    </row>
    <row r="86" spans="2:5" s="666" customFormat="1">
      <c r="B86" s="706"/>
      <c r="C86" s="706"/>
      <c r="D86" s="709"/>
      <c r="E86" s="707"/>
    </row>
    <row r="87" spans="2:5" s="666" customFormat="1">
      <c r="B87" s="706"/>
      <c r="C87" s="706"/>
      <c r="D87" s="709"/>
      <c r="E87" s="707"/>
    </row>
    <row r="88" spans="2:5" s="666" customFormat="1">
      <c r="B88" s="706"/>
      <c r="C88" s="706"/>
      <c r="D88" s="709"/>
      <c r="E88" s="707"/>
    </row>
    <row r="89" spans="2:5" s="666" customFormat="1">
      <c r="B89" s="706"/>
      <c r="C89" s="706"/>
      <c r="D89" s="709"/>
      <c r="E89" s="707"/>
    </row>
    <row r="90" spans="2:5" s="666" customFormat="1">
      <c r="B90" s="706"/>
      <c r="C90" s="706"/>
      <c r="D90" s="709"/>
      <c r="E90" s="707"/>
    </row>
    <row r="91" spans="2:5" s="666" customFormat="1">
      <c r="B91" s="706"/>
      <c r="C91" s="706"/>
      <c r="D91" s="709"/>
      <c r="E91" s="707"/>
    </row>
    <row r="92" spans="2:5" s="666" customFormat="1">
      <c r="B92" s="706"/>
      <c r="C92" s="706"/>
      <c r="D92" s="709"/>
      <c r="E92" s="707"/>
    </row>
    <row r="93" spans="2:5" s="666" customFormat="1">
      <c r="B93" s="706"/>
      <c r="C93" s="706"/>
      <c r="D93" s="709"/>
      <c r="E93" s="707"/>
    </row>
    <row r="94" spans="2:5" s="666" customFormat="1">
      <c r="B94" s="706"/>
      <c r="C94" s="706"/>
      <c r="D94" s="709"/>
      <c r="E94" s="707"/>
    </row>
    <row r="95" spans="2:5" s="666" customFormat="1">
      <c r="B95" s="706"/>
      <c r="C95" s="706"/>
      <c r="D95" s="709"/>
      <c r="E95" s="707"/>
    </row>
    <row r="96" spans="2:5" s="666" customFormat="1">
      <c r="B96" s="706"/>
      <c r="C96" s="706"/>
      <c r="D96" s="709"/>
      <c r="E96" s="707"/>
    </row>
    <row r="97" spans="2:5" s="666" customFormat="1">
      <c r="B97" s="706"/>
      <c r="C97" s="706"/>
      <c r="D97" s="709"/>
      <c r="E97" s="707"/>
    </row>
    <row r="98" spans="2:5" s="666" customFormat="1">
      <c r="B98" s="706"/>
      <c r="C98" s="706"/>
      <c r="D98" s="709"/>
      <c r="E98" s="707"/>
    </row>
    <row r="99" spans="2:5" s="666" customFormat="1">
      <c r="B99" s="706"/>
      <c r="C99" s="706"/>
      <c r="D99" s="709"/>
      <c r="E99" s="707"/>
    </row>
    <row r="100" spans="2:5" s="666" customFormat="1">
      <c r="B100" s="706"/>
      <c r="C100" s="706"/>
      <c r="D100" s="709"/>
      <c r="E100" s="707"/>
    </row>
    <row r="101" spans="2:5" s="666" customFormat="1">
      <c r="B101" s="706"/>
      <c r="C101" s="706"/>
      <c r="D101" s="709"/>
      <c r="E101" s="707"/>
    </row>
    <row r="102" spans="2:5" s="666" customFormat="1">
      <c r="B102" s="706"/>
      <c r="C102" s="706"/>
      <c r="D102" s="709"/>
      <c r="E102" s="707"/>
    </row>
    <row r="103" spans="2:5" s="666" customFormat="1">
      <c r="B103" s="706"/>
      <c r="C103" s="706"/>
      <c r="D103" s="709"/>
      <c r="E103" s="707"/>
    </row>
    <row r="104" spans="2:5" s="666" customFormat="1">
      <c r="B104" s="706"/>
      <c r="C104" s="706"/>
      <c r="D104" s="709"/>
      <c r="E104" s="707"/>
    </row>
    <row r="105" spans="2:5" s="666" customFormat="1">
      <c r="B105" s="706"/>
      <c r="C105" s="706"/>
      <c r="D105" s="709"/>
      <c r="E105" s="707"/>
    </row>
    <row r="106" spans="2:5" s="666" customFormat="1">
      <c r="B106" s="706"/>
      <c r="C106" s="706"/>
      <c r="D106" s="709"/>
      <c r="E106" s="707"/>
    </row>
    <row r="107" spans="2:5" s="666" customFormat="1">
      <c r="B107" s="706"/>
      <c r="C107" s="706"/>
      <c r="D107" s="709"/>
      <c r="E107" s="707"/>
    </row>
    <row r="108" spans="2:5" s="666" customFormat="1">
      <c r="B108" s="706"/>
      <c r="C108" s="706"/>
      <c r="D108" s="709"/>
      <c r="E108" s="707"/>
    </row>
    <row r="109" spans="2:5" s="666" customFormat="1">
      <c r="B109" s="706"/>
      <c r="C109" s="706"/>
      <c r="D109" s="709"/>
      <c r="E109" s="707"/>
    </row>
    <row r="110" spans="2:5" s="666" customFormat="1">
      <c r="B110" s="706"/>
      <c r="C110" s="706"/>
      <c r="D110" s="709"/>
      <c r="E110" s="707"/>
    </row>
    <row r="111" spans="2:5" s="666" customFormat="1">
      <c r="B111" s="706"/>
      <c r="C111" s="706"/>
      <c r="D111" s="709"/>
      <c r="E111" s="707"/>
    </row>
    <row r="112" spans="2:5" s="666" customFormat="1">
      <c r="B112" s="706"/>
      <c r="C112" s="706"/>
      <c r="D112" s="709"/>
      <c r="E112" s="707"/>
    </row>
    <row r="113" spans="2:5" s="666" customFormat="1">
      <c r="B113" s="706"/>
      <c r="C113" s="706"/>
      <c r="D113" s="709"/>
      <c r="E113" s="707"/>
    </row>
    <row r="114" spans="2:5" s="666" customFormat="1">
      <c r="B114" s="706"/>
      <c r="C114" s="706"/>
      <c r="D114" s="709"/>
      <c r="E114" s="707"/>
    </row>
    <row r="115" spans="2:5" s="666" customFormat="1">
      <c r="B115" s="706"/>
      <c r="C115" s="706"/>
      <c r="D115" s="709"/>
      <c r="E115" s="707"/>
    </row>
    <row r="116" spans="2:5" s="666" customFormat="1">
      <c r="B116" s="706"/>
      <c r="C116" s="706"/>
      <c r="D116" s="709"/>
      <c r="E116" s="707"/>
    </row>
    <row r="117" spans="2:5" s="666" customFormat="1">
      <c r="B117" s="706"/>
      <c r="C117" s="706"/>
      <c r="D117" s="709"/>
      <c r="E117" s="707"/>
    </row>
    <row r="118" spans="2:5" s="666" customFormat="1">
      <c r="B118" s="706"/>
      <c r="C118" s="706"/>
      <c r="D118" s="709"/>
      <c r="E118" s="707"/>
    </row>
    <row r="119" spans="2:5" s="666" customFormat="1">
      <c r="B119" s="706"/>
      <c r="C119" s="706"/>
      <c r="D119" s="709"/>
      <c r="E119" s="707"/>
    </row>
    <row r="120" spans="2:5" s="666" customFormat="1">
      <c r="B120" s="706"/>
      <c r="C120" s="706"/>
      <c r="D120" s="709"/>
      <c r="E120" s="707"/>
    </row>
    <row r="121" spans="2:5" s="666" customFormat="1">
      <c r="B121" s="706"/>
      <c r="C121" s="706"/>
      <c r="D121" s="709"/>
      <c r="E121" s="707"/>
    </row>
    <row r="122" spans="2:5" s="666" customFormat="1">
      <c r="B122" s="706"/>
      <c r="C122" s="706"/>
      <c r="D122" s="709"/>
      <c r="E122" s="707"/>
    </row>
    <row r="123" spans="2:5" s="666" customFormat="1">
      <c r="B123" s="706"/>
      <c r="C123" s="706"/>
      <c r="D123" s="709"/>
      <c r="E123" s="707"/>
    </row>
    <row r="124" spans="2:5" s="666" customFormat="1">
      <c r="B124" s="706"/>
      <c r="C124" s="706"/>
      <c r="D124" s="709"/>
      <c r="E124" s="707"/>
    </row>
    <row r="125" spans="2:5" s="666" customFormat="1">
      <c r="B125" s="706"/>
      <c r="C125" s="706"/>
      <c r="D125" s="709"/>
      <c r="E125" s="707"/>
    </row>
    <row r="126" spans="2:5" s="666" customFormat="1">
      <c r="B126" s="706"/>
      <c r="C126" s="706"/>
      <c r="D126" s="709"/>
      <c r="E126" s="707"/>
    </row>
    <row r="127" spans="2:5" s="666" customFormat="1">
      <c r="B127" s="706"/>
      <c r="C127" s="706"/>
      <c r="D127" s="709"/>
      <c r="E127" s="707"/>
    </row>
    <row r="128" spans="2:5" s="666" customFormat="1">
      <c r="B128" s="706"/>
      <c r="C128" s="706"/>
      <c r="D128" s="709"/>
      <c r="E128" s="707"/>
    </row>
    <row r="129" spans="2:5" s="666" customFormat="1">
      <c r="B129" s="706"/>
      <c r="C129" s="706"/>
      <c r="D129" s="709"/>
      <c r="E129" s="707"/>
    </row>
    <row r="130" spans="2:5" s="666" customFormat="1">
      <c r="B130" s="706"/>
      <c r="C130" s="706"/>
      <c r="D130" s="709"/>
      <c r="E130" s="707"/>
    </row>
    <row r="131" spans="2:5" s="666" customFormat="1">
      <c r="B131" s="706"/>
      <c r="C131" s="706"/>
      <c r="D131" s="709"/>
      <c r="E131" s="707"/>
    </row>
    <row r="132" spans="2:5" s="666" customFormat="1">
      <c r="B132" s="706"/>
      <c r="C132" s="706"/>
      <c r="D132" s="709"/>
      <c r="E132" s="707"/>
    </row>
    <row r="133" spans="2:5" s="666" customFormat="1">
      <c r="B133" s="706"/>
      <c r="C133" s="706"/>
      <c r="D133" s="709"/>
      <c r="E133" s="707"/>
    </row>
    <row r="134" spans="2:5" s="666" customFormat="1">
      <c r="B134" s="706"/>
      <c r="C134" s="706"/>
      <c r="D134" s="709"/>
      <c r="E134" s="707"/>
    </row>
    <row r="135" spans="2:5" s="666" customFormat="1">
      <c r="B135" s="706"/>
      <c r="C135" s="706"/>
      <c r="D135" s="709"/>
      <c r="E135" s="707"/>
    </row>
    <row r="136" spans="2:5" s="666" customFormat="1">
      <c r="B136" s="706"/>
      <c r="C136" s="706"/>
      <c r="D136" s="709"/>
      <c r="E136" s="707"/>
    </row>
    <row r="137" spans="2:5" s="666" customFormat="1">
      <c r="B137" s="706"/>
      <c r="C137" s="706"/>
      <c r="D137" s="709"/>
      <c r="E137" s="707"/>
    </row>
    <row r="138" spans="2:5" s="666" customFormat="1">
      <c r="B138" s="706"/>
      <c r="C138" s="706"/>
      <c r="D138" s="709"/>
      <c r="E138" s="707"/>
    </row>
    <row r="139" spans="2:5" s="666" customFormat="1">
      <c r="B139" s="706"/>
      <c r="C139" s="706"/>
      <c r="D139" s="709"/>
      <c r="E139" s="707"/>
    </row>
    <row r="140" spans="2:5" s="666" customFormat="1">
      <c r="B140" s="706"/>
      <c r="C140" s="706"/>
      <c r="D140" s="709"/>
      <c r="E140" s="707"/>
    </row>
    <row r="141" spans="2:5" s="666" customFormat="1">
      <c r="B141" s="706"/>
      <c r="C141" s="706"/>
      <c r="D141" s="709"/>
      <c r="E141" s="707"/>
    </row>
    <row r="142" spans="2:5" s="666" customFormat="1">
      <c r="B142" s="706"/>
      <c r="C142" s="706"/>
      <c r="D142" s="709"/>
      <c r="E142" s="707"/>
    </row>
    <row r="143" spans="2:5" s="666" customFormat="1">
      <c r="B143" s="706"/>
      <c r="C143" s="706"/>
      <c r="D143" s="709"/>
      <c r="E143" s="707"/>
    </row>
    <row r="144" spans="2:5" s="666" customFormat="1">
      <c r="B144" s="706"/>
      <c r="C144" s="706"/>
      <c r="D144" s="709"/>
      <c r="E144" s="707"/>
    </row>
    <row r="145" spans="2:5" s="666" customFormat="1">
      <c r="B145" s="706"/>
      <c r="C145" s="706"/>
      <c r="D145" s="709"/>
      <c r="E145" s="707"/>
    </row>
    <row r="146" spans="2:5" s="666" customFormat="1">
      <c r="B146" s="708"/>
      <c r="C146" s="708"/>
      <c r="D146" s="615"/>
      <c r="E146" s="707"/>
    </row>
    <row r="147" spans="2:5" s="666" customFormat="1">
      <c r="B147" s="708"/>
      <c r="C147" s="708"/>
      <c r="D147" s="615"/>
      <c r="E147" s="707"/>
    </row>
    <row r="148" spans="2:5" s="666" customFormat="1">
      <c r="B148" s="708"/>
      <c r="C148" s="708"/>
      <c r="D148" s="707"/>
      <c r="E148" s="707"/>
    </row>
    <row r="149" spans="2:5" s="666" customFormat="1">
      <c r="B149" s="708"/>
      <c r="C149" s="708"/>
      <c r="D149" s="707"/>
      <c r="E149" s="707"/>
    </row>
    <row r="150" spans="2:5" s="666" customFormat="1">
      <c r="B150" s="708"/>
      <c r="C150" s="708"/>
      <c r="D150" s="707"/>
      <c r="E150" s="707"/>
    </row>
    <row r="151" spans="2:5" s="666" customFormat="1">
      <c r="B151" s="708"/>
      <c r="C151" s="708"/>
      <c r="D151" s="707"/>
      <c r="E151" s="707"/>
    </row>
    <row r="152" spans="2:5" s="666" customFormat="1">
      <c r="B152" s="708"/>
      <c r="C152" s="708"/>
      <c r="D152" s="707"/>
      <c r="E152" s="707"/>
    </row>
    <row r="153" spans="2:5" s="666" customFormat="1">
      <c r="B153" s="708"/>
      <c r="C153" s="708"/>
      <c r="D153" s="707"/>
      <c r="E153" s="707"/>
    </row>
    <row r="154" spans="2:5" s="666" customFormat="1">
      <c r="B154" s="708"/>
      <c r="C154" s="708"/>
      <c r="D154" s="707"/>
      <c r="E154" s="707"/>
    </row>
    <row r="155" spans="2:5" s="666" customFormat="1">
      <c r="B155" s="708"/>
      <c r="C155" s="708"/>
      <c r="D155" s="707"/>
      <c r="E155" s="707"/>
    </row>
    <row r="156" spans="2:5" s="666" customFormat="1">
      <c r="B156" s="708"/>
      <c r="C156" s="708"/>
      <c r="D156" s="707"/>
      <c r="E156" s="707"/>
    </row>
    <row r="157" spans="2:5" s="666" customFormat="1">
      <c r="B157" s="708"/>
      <c r="C157" s="708"/>
      <c r="D157" s="707"/>
      <c r="E157" s="707"/>
    </row>
    <row r="158" spans="2:5" s="666" customFormat="1">
      <c r="B158" s="708"/>
      <c r="C158" s="708"/>
      <c r="D158" s="707"/>
      <c r="E158" s="707"/>
    </row>
    <row r="159" spans="2:5" s="666" customFormat="1">
      <c r="B159" s="708"/>
      <c r="C159" s="708"/>
      <c r="D159" s="707"/>
      <c r="E159" s="707"/>
    </row>
    <row r="160" spans="2:5" s="666" customFormat="1">
      <c r="B160" s="708"/>
      <c r="C160" s="708"/>
      <c r="D160" s="707"/>
      <c r="E160" s="707"/>
    </row>
    <row r="161" spans="2:5" s="666" customFormat="1">
      <c r="B161" s="708"/>
      <c r="C161" s="708"/>
      <c r="D161" s="707"/>
      <c r="E161" s="707"/>
    </row>
    <row r="162" spans="2:5" s="666" customFormat="1">
      <c r="B162" s="708"/>
      <c r="C162" s="708"/>
      <c r="D162" s="707"/>
      <c r="E162" s="707"/>
    </row>
    <row r="163" spans="2:5" s="666" customFormat="1">
      <c r="B163" s="708"/>
      <c r="C163" s="708"/>
      <c r="D163" s="707"/>
      <c r="E163" s="707"/>
    </row>
    <row r="164" spans="2:5" s="666" customFormat="1">
      <c r="B164" s="708"/>
      <c r="C164" s="708"/>
      <c r="D164" s="707"/>
      <c r="E164" s="707"/>
    </row>
    <row r="165" spans="2:5" s="666" customFormat="1">
      <c r="B165" s="708"/>
      <c r="C165" s="708"/>
      <c r="D165" s="707"/>
      <c r="E165" s="707"/>
    </row>
    <row r="166" spans="2:5" s="666" customFormat="1">
      <c r="B166" s="708"/>
      <c r="C166" s="708"/>
      <c r="D166" s="707"/>
      <c r="E166" s="707"/>
    </row>
    <row r="167" spans="2:5" s="666" customFormat="1">
      <c r="B167" s="708"/>
      <c r="C167" s="708"/>
      <c r="D167" s="707"/>
      <c r="E167" s="707"/>
    </row>
    <row r="168" spans="2:5" s="666" customFormat="1">
      <c r="B168" s="708"/>
      <c r="C168" s="708"/>
      <c r="D168" s="707"/>
      <c r="E168" s="707"/>
    </row>
    <row r="169" spans="2:5" s="666" customFormat="1">
      <c r="B169" s="708"/>
      <c r="C169" s="708"/>
      <c r="D169" s="707"/>
      <c r="E169" s="707"/>
    </row>
    <row r="170" spans="2:5" s="666" customFormat="1">
      <c r="B170" s="708"/>
      <c r="C170" s="708"/>
      <c r="D170" s="707"/>
      <c r="E170" s="707"/>
    </row>
    <row r="171" spans="2:5" s="666" customFormat="1">
      <c r="B171" s="708"/>
      <c r="C171" s="708"/>
      <c r="D171" s="707"/>
      <c r="E171" s="707"/>
    </row>
    <row r="172" spans="2:5" s="666" customFormat="1">
      <c r="B172" s="708"/>
      <c r="C172" s="708"/>
      <c r="D172" s="707"/>
      <c r="E172" s="707"/>
    </row>
    <row r="173" spans="2:5" s="666" customFormat="1">
      <c r="B173" s="708"/>
      <c r="C173" s="708"/>
      <c r="D173" s="707"/>
      <c r="E173" s="707"/>
    </row>
    <row r="174" spans="2:5" s="666" customFormat="1">
      <c r="B174" s="708"/>
      <c r="C174" s="708"/>
      <c r="D174" s="707"/>
      <c r="E174" s="707"/>
    </row>
    <row r="175" spans="2:5" s="666" customFormat="1">
      <c r="B175" s="706"/>
      <c r="C175" s="706"/>
      <c r="D175" s="707"/>
      <c r="E175" s="707"/>
    </row>
    <row r="176" spans="2:5" s="666" customFormat="1">
      <c r="B176" s="706"/>
      <c r="C176" s="706"/>
      <c r="D176" s="707"/>
      <c r="E176" s="707"/>
    </row>
    <row r="177" spans="2:5" s="666" customFormat="1">
      <c r="B177" s="706"/>
      <c r="C177" s="706"/>
      <c r="D177" s="707"/>
      <c r="E177" s="707"/>
    </row>
    <row r="178" spans="2:5" s="666" customFormat="1">
      <c r="B178" s="706"/>
      <c r="C178" s="706"/>
      <c r="D178" s="707"/>
      <c r="E178" s="707"/>
    </row>
    <row r="179" spans="2:5" s="666" customFormat="1">
      <c r="B179" s="706"/>
      <c r="C179" s="706"/>
      <c r="D179" s="707"/>
      <c r="E179" s="707"/>
    </row>
    <row r="180" spans="2:5" s="666" customFormat="1">
      <c r="B180" s="706"/>
      <c r="C180" s="706"/>
      <c r="D180" s="707"/>
      <c r="E180" s="707"/>
    </row>
    <row r="181" spans="2:5" s="666" customFormat="1">
      <c r="B181" s="706"/>
      <c r="C181" s="706"/>
      <c r="D181" s="707"/>
      <c r="E181" s="707"/>
    </row>
    <row r="182" spans="2:5" s="666" customFormat="1">
      <c r="B182" s="706"/>
      <c r="C182" s="706"/>
      <c r="D182" s="707"/>
      <c r="E182" s="707"/>
    </row>
    <row r="183" spans="2:5" s="666" customFormat="1">
      <c r="B183" s="706"/>
      <c r="C183" s="706"/>
      <c r="D183" s="707"/>
      <c r="E183" s="707"/>
    </row>
    <row r="184" spans="2:5" s="666" customFormat="1">
      <c r="B184" s="706"/>
      <c r="C184" s="706"/>
      <c r="D184" s="707"/>
      <c r="E184" s="707"/>
    </row>
    <row r="185" spans="2:5" s="666" customFormat="1">
      <c r="B185" s="706"/>
      <c r="C185" s="706"/>
      <c r="D185" s="707"/>
      <c r="E185" s="707"/>
    </row>
    <row r="186" spans="2:5" s="666" customFormat="1">
      <c r="B186" s="706"/>
      <c r="C186" s="706"/>
      <c r="D186" s="706"/>
      <c r="E186" s="706"/>
    </row>
    <row r="187" spans="2:5" s="666" customFormat="1">
      <c r="B187" s="706"/>
      <c r="C187" s="706"/>
      <c r="D187" s="706"/>
      <c r="E187" s="706"/>
    </row>
  </sheetData>
  <phoneticPr fontId="8"/>
  <pageMargins left="0.78740157480314965" right="0.78740157480314965" top="0.78740157480314965" bottom="0.78740157480314965" header="0.39370078740157483" footer="0.39370078740157483"/>
  <pageSetup paperSize="9" scale="81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 tint="0.39997558519241921"/>
    <pageSetUpPr fitToPage="1"/>
  </sheetPr>
  <dimension ref="A1:S256"/>
  <sheetViews>
    <sheetView workbookViewId="0"/>
  </sheetViews>
  <sheetFormatPr defaultRowHeight="13.5"/>
  <cols>
    <col min="1" max="1" width="4.625" style="648" customWidth="1"/>
    <col min="2" max="2" width="7.375" style="648" bestFit="1" customWidth="1"/>
    <col min="3" max="3" width="10" style="648" customWidth="1"/>
    <col min="4" max="5" width="10.25" style="650" customWidth="1"/>
    <col min="6" max="6" width="9.125" style="648" bestFit="1" customWidth="1"/>
    <col min="7" max="7" width="9" style="648"/>
    <col min="8" max="8" width="10.5" style="648" bestFit="1" customWidth="1"/>
    <col min="9" max="10" width="9.125" style="648" bestFit="1" customWidth="1"/>
    <col min="11" max="12" width="9" style="648"/>
    <col min="13" max="13" width="9.125" style="648" bestFit="1" customWidth="1"/>
    <col min="14" max="14" width="9" style="648"/>
    <col min="15" max="15" width="10.5" style="648" bestFit="1" customWidth="1"/>
    <col min="16" max="16384" width="9" style="648"/>
  </cols>
  <sheetData>
    <row r="1" spans="1:15" s="2" customFormat="1" ht="13.5" customHeight="1">
      <c r="A1" s="2" t="s">
        <v>926</v>
      </c>
      <c r="G1" s="648"/>
      <c r="H1" s="648"/>
      <c r="I1" s="648"/>
      <c r="J1" s="648"/>
      <c r="K1" s="648"/>
      <c r="L1" s="648"/>
      <c r="M1" s="648"/>
      <c r="N1" s="648"/>
      <c r="O1" s="648"/>
    </row>
    <row r="2" spans="1:15">
      <c r="B2" s="650"/>
      <c r="C2" s="655"/>
      <c r="G2" s="2"/>
      <c r="H2" s="339"/>
      <c r="I2" s="377"/>
      <c r="J2" s="339"/>
      <c r="K2" s="2"/>
      <c r="L2" s="2"/>
      <c r="M2" s="2"/>
      <c r="N2" s="2"/>
      <c r="O2" s="2"/>
    </row>
    <row r="3" spans="1:15" s="661" customFormat="1" ht="40.5">
      <c r="B3" s="752" t="s">
        <v>800</v>
      </c>
      <c r="C3" s="752" t="s">
        <v>851</v>
      </c>
      <c r="D3" s="675" t="s">
        <v>925</v>
      </c>
      <c r="E3" s="751" t="s">
        <v>924</v>
      </c>
      <c r="F3" s="750" t="s">
        <v>923</v>
      </c>
      <c r="G3" s="648"/>
      <c r="H3" s="664" t="s">
        <v>922</v>
      </c>
      <c r="I3" s="648"/>
      <c r="J3" s="648"/>
      <c r="K3" s="648"/>
      <c r="L3" s="648"/>
      <c r="M3" s="648"/>
      <c r="N3" s="648"/>
      <c r="O3" s="648"/>
    </row>
    <row r="4" spans="1:15">
      <c r="B4" s="725" t="s">
        <v>921</v>
      </c>
      <c r="C4" s="668" t="s">
        <v>824</v>
      </c>
      <c r="D4" s="746">
        <v>100</v>
      </c>
      <c r="E4" s="746">
        <v>66.733333333333334</v>
      </c>
      <c r="F4" s="746">
        <v>11.913333333333334</v>
      </c>
      <c r="G4" s="661"/>
    </row>
    <row r="5" spans="1:15">
      <c r="B5" s="748"/>
      <c r="C5" s="668" t="s">
        <v>832</v>
      </c>
      <c r="D5" s="746">
        <v>100.56962693633034</v>
      </c>
      <c r="E5" s="746">
        <v>78.166666666666671</v>
      </c>
      <c r="F5" s="746">
        <v>11.450000000000001</v>
      </c>
    </row>
    <row r="6" spans="1:15">
      <c r="B6" s="726"/>
      <c r="C6" s="668" t="s">
        <v>831</v>
      </c>
      <c r="D6" s="746">
        <v>99.960155856772275</v>
      </c>
      <c r="E6" s="746">
        <v>76.966666666666654</v>
      </c>
      <c r="F6" s="746">
        <v>11.299999999999999</v>
      </c>
      <c r="H6" s="645"/>
    </row>
    <row r="7" spans="1:15">
      <c r="B7" s="725" t="s">
        <v>920</v>
      </c>
      <c r="C7" s="668" t="s">
        <v>842</v>
      </c>
      <c r="D7" s="746">
        <v>100.76580302491666</v>
      </c>
      <c r="E7" s="746">
        <v>73.399999999999991</v>
      </c>
      <c r="F7" s="746">
        <v>10.569999999999999</v>
      </c>
    </row>
    <row r="8" spans="1:15">
      <c r="B8" s="748"/>
      <c r="C8" s="668" t="s">
        <v>824</v>
      </c>
      <c r="D8" s="746">
        <v>101.26698743783152</v>
      </c>
      <c r="E8" s="746">
        <v>76.433333333333323</v>
      </c>
      <c r="F8" s="746">
        <v>10.173333333333332</v>
      </c>
    </row>
    <row r="9" spans="1:15">
      <c r="B9" s="748"/>
      <c r="C9" s="668" t="s">
        <v>832</v>
      </c>
      <c r="D9" s="746">
        <v>101.83124667818815</v>
      </c>
      <c r="E9" s="746">
        <v>79.5</v>
      </c>
      <c r="F9" s="746">
        <v>9.8633333333333351</v>
      </c>
    </row>
    <row r="10" spans="1:15">
      <c r="B10" s="726"/>
      <c r="C10" s="668" t="s">
        <v>831</v>
      </c>
      <c r="D10" s="746">
        <v>102.89082986339653</v>
      </c>
      <c r="E10" s="746">
        <v>81.5</v>
      </c>
      <c r="F10" s="746">
        <v>9.5199999999999978</v>
      </c>
    </row>
    <row r="11" spans="1:15">
      <c r="B11" s="725" t="s">
        <v>840</v>
      </c>
      <c r="C11" s="668" t="s">
        <v>842</v>
      </c>
      <c r="D11" s="746">
        <v>103.01868662158975</v>
      </c>
      <c r="E11" s="746">
        <v>78.5</v>
      </c>
      <c r="F11" s="746">
        <v>10.376666666666667</v>
      </c>
    </row>
    <row r="12" spans="1:15">
      <c r="B12" s="748"/>
      <c r="C12" s="668" t="s">
        <v>824</v>
      </c>
      <c r="D12" s="746">
        <v>103.37425688209019</v>
      </c>
      <c r="E12" s="746">
        <v>80.433333333333337</v>
      </c>
      <c r="F12" s="746">
        <v>11.013333333333334</v>
      </c>
    </row>
    <row r="13" spans="1:15">
      <c r="B13" s="748"/>
      <c r="C13" s="668" t="s">
        <v>832</v>
      </c>
      <c r="D13" s="746">
        <v>103.57316081617137</v>
      </c>
      <c r="E13" s="746">
        <v>83.336666666666659</v>
      </c>
      <c r="F13" s="746">
        <v>10.306666666666667</v>
      </c>
    </row>
    <row r="14" spans="1:15">
      <c r="B14" s="726"/>
      <c r="C14" s="668" t="s">
        <v>831</v>
      </c>
      <c r="D14" s="746">
        <v>104.07577074834482</v>
      </c>
      <c r="E14" s="746">
        <v>83.933333333333337</v>
      </c>
      <c r="F14" s="746">
        <v>9.84</v>
      </c>
    </row>
    <row r="15" spans="1:15">
      <c r="B15" s="725" t="s">
        <v>839</v>
      </c>
      <c r="C15" s="668" t="s">
        <v>842</v>
      </c>
      <c r="D15" s="746">
        <v>104.44707451769931</v>
      </c>
      <c r="E15" s="746">
        <v>82.033333333333331</v>
      </c>
      <c r="F15" s="746">
        <v>9.4933333333333341</v>
      </c>
    </row>
    <row r="16" spans="1:15">
      <c r="B16" s="748"/>
      <c r="C16" s="668" t="s">
        <v>824</v>
      </c>
      <c r="D16" s="746">
        <v>104.88101313941578</v>
      </c>
      <c r="E16" s="746">
        <v>84.433333333333337</v>
      </c>
      <c r="F16" s="746">
        <v>9.1566666666666663</v>
      </c>
    </row>
    <row r="17" spans="2:8">
      <c r="B17" s="748"/>
      <c r="C17" s="668" t="s">
        <v>832</v>
      </c>
      <c r="D17" s="746">
        <v>105.70256980644616</v>
      </c>
      <c r="E17" s="746">
        <v>85.966666666666654</v>
      </c>
      <c r="F17" s="746">
        <v>8.4066666666666663</v>
      </c>
    </row>
    <row r="18" spans="2:8">
      <c r="B18" s="726"/>
      <c r="C18" s="637" t="s">
        <v>831</v>
      </c>
      <c r="D18" s="746">
        <v>105.24385178823472</v>
      </c>
      <c r="E18" s="746">
        <v>88.933333333333337</v>
      </c>
      <c r="F18" s="746">
        <v>7.996666666666667</v>
      </c>
    </row>
    <row r="19" spans="2:8">
      <c r="B19" s="725" t="s">
        <v>919</v>
      </c>
      <c r="C19" s="637" t="s">
        <v>842</v>
      </c>
      <c r="D19" s="746">
        <v>105.50806562316311</v>
      </c>
      <c r="E19" s="746">
        <v>85.5</v>
      </c>
      <c r="F19" s="746">
        <v>8.31</v>
      </c>
    </row>
    <row r="20" spans="2:8">
      <c r="B20" s="748"/>
      <c r="C20" s="637" t="s">
        <v>824</v>
      </c>
      <c r="D20" s="746">
        <v>106.05157563875581</v>
      </c>
      <c r="E20" s="746">
        <v>87.899999999999991</v>
      </c>
      <c r="F20" s="749">
        <v>8.5533333333333346</v>
      </c>
    </row>
    <row r="21" spans="2:8">
      <c r="B21" s="748"/>
      <c r="C21" s="637" t="s">
        <v>832</v>
      </c>
      <c r="D21" s="746">
        <v>106.58927798329503</v>
      </c>
      <c r="E21" s="746">
        <v>91.433333333333323</v>
      </c>
      <c r="F21" s="652">
        <v>8.2466666666666644</v>
      </c>
    </row>
    <row r="22" spans="2:8">
      <c r="B22" s="726"/>
      <c r="C22" s="637" t="s">
        <v>831</v>
      </c>
      <c r="D22" s="746">
        <v>107.36117026331628</v>
      </c>
      <c r="E22" s="746">
        <v>88.966666666666654</v>
      </c>
      <c r="F22" s="746">
        <v>7.6166666666666663</v>
      </c>
    </row>
    <row r="23" spans="2:8">
      <c r="B23" s="725" t="s">
        <v>918</v>
      </c>
      <c r="C23" s="637" t="s">
        <v>842</v>
      </c>
      <c r="D23" s="746">
        <v>107.88438862822809</v>
      </c>
      <c r="E23" s="746">
        <v>86.533333333333346</v>
      </c>
      <c r="F23" s="746">
        <v>7.0366666666666662</v>
      </c>
    </row>
    <row r="24" spans="2:8">
      <c r="B24" s="748"/>
      <c r="C24" s="637" t="s">
        <v>824</v>
      </c>
      <c r="D24" s="746">
        <v>108.51244425515738</v>
      </c>
      <c r="E24" s="746">
        <v>85.233333333333334</v>
      </c>
      <c r="F24" s="749">
        <v>6.4066666666666663</v>
      </c>
    </row>
    <row r="25" spans="2:8">
      <c r="B25" s="748"/>
      <c r="C25" s="637" t="s">
        <v>832</v>
      </c>
      <c r="D25" s="746">
        <v>109.01405104414886</v>
      </c>
      <c r="E25" s="746">
        <v>89.633333333333326</v>
      </c>
      <c r="F25" s="746">
        <v>5.9766666666666666</v>
      </c>
    </row>
    <row r="26" spans="2:8">
      <c r="B26" s="726"/>
      <c r="C26" s="637" t="s">
        <v>831</v>
      </c>
      <c r="D26" s="746">
        <v>109.62009031808438</v>
      </c>
      <c r="E26" s="746">
        <v>89.133333333333326</v>
      </c>
      <c r="F26" s="746">
        <v>5.41</v>
      </c>
    </row>
    <row r="27" spans="2:8">
      <c r="B27" s="725" t="s">
        <v>830</v>
      </c>
      <c r="C27" s="637" t="s">
        <v>842</v>
      </c>
      <c r="D27" s="746">
        <v>110.54780417237167</v>
      </c>
      <c r="E27" s="746">
        <v>84.933333333333323</v>
      </c>
      <c r="F27" s="746">
        <v>4.7699999999999996</v>
      </c>
      <c r="H27" s="612"/>
    </row>
    <row r="28" spans="2:8">
      <c r="B28" s="748"/>
      <c r="C28" s="637" t="s">
        <v>824</v>
      </c>
      <c r="D28" s="746">
        <v>111.50533073806699</v>
      </c>
      <c r="E28" s="746">
        <v>86.566666666666663</v>
      </c>
      <c r="F28" s="749">
        <v>4.1999999999999993</v>
      </c>
      <c r="H28" s="612"/>
    </row>
    <row r="29" spans="2:8">
      <c r="B29" s="748"/>
      <c r="C29" s="637" t="s">
        <v>832</v>
      </c>
      <c r="D29" s="746">
        <v>111.54739235569696</v>
      </c>
      <c r="E29" s="747">
        <v>89.433333333333337</v>
      </c>
      <c r="F29" s="746">
        <v>3.9600000000000004</v>
      </c>
    </row>
    <row r="30" spans="2:8">
      <c r="B30" s="726"/>
      <c r="C30" s="637" t="s">
        <v>831</v>
      </c>
      <c r="D30" s="746">
        <v>111.90616353941236</v>
      </c>
      <c r="E30" s="746">
        <v>87.666666666666671</v>
      </c>
      <c r="F30" s="746">
        <v>3.74</v>
      </c>
    </row>
    <row r="31" spans="2:8">
      <c r="B31" s="725" t="s">
        <v>917</v>
      </c>
      <c r="C31" s="637" t="s">
        <v>842</v>
      </c>
      <c r="D31" s="746">
        <v>112.14716424671616</v>
      </c>
      <c r="E31" s="746">
        <v>85.066666666666677</v>
      </c>
      <c r="F31" s="746">
        <v>3.47</v>
      </c>
    </row>
    <row r="32" spans="2:8">
      <c r="B32" s="748"/>
      <c r="C32" s="637" t="s">
        <v>824</v>
      </c>
      <c r="D32" s="746">
        <v>112.3255477116812</v>
      </c>
      <c r="E32" s="746">
        <v>83.399999999999991</v>
      </c>
      <c r="F32" s="749">
        <v>3.2833333333333332</v>
      </c>
    </row>
    <row r="33" spans="2:19">
      <c r="B33" s="748"/>
      <c r="C33" s="637" t="s">
        <v>832</v>
      </c>
      <c r="D33" s="746">
        <v>112.74667418495952</v>
      </c>
      <c r="E33" s="747">
        <v>84.166666666666657</v>
      </c>
      <c r="F33" s="746">
        <v>2.9166666666666665</v>
      </c>
    </row>
    <row r="34" spans="2:19">
      <c r="B34" s="726"/>
      <c r="C34" s="637" t="s">
        <v>831</v>
      </c>
      <c r="D34" s="746"/>
      <c r="E34" s="746"/>
      <c r="F34" s="746"/>
    </row>
    <row r="41" spans="2:19">
      <c r="B41" s="745"/>
      <c r="C41" s="743"/>
      <c r="D41" s="744"/>
      <c r="E41" s="744"/>
      <c r="F41" s="744"/>
      <c r="G41" s="744"/>
      <c r="H41" s="744"/>
      <c r="I41" s="744"/>
      <c r="J41" s="744"/>
      <c r="K41" s="744"/>
      <c r="L41" s="744"/>
      <c r="M41" s="744"/>
      <c r="N41" s="744"/>
      <c r="O41" s="744"/>
      <c r="P41" s="744"/>
      <c r="Q41" s="744"/>
      <c r="R41" s="744"/>
      <c r="S41" s="744"/>
    </row>
    <row r="42" spans="2:19">
      <c r="B42" s="744"/>
      <c r="C42" s="743"/>
      <c r="D42" s="743"/>
      <c r="E42" s="743"/>
      <c r="F42" s="743"/>
      <c r="G42" s="743"/>
      <c r="H42" s="743"/>
      <c r="I42" s="743"/>
      <c r="J42" s="743"/>
      <c r="K42" s="743"/>
      <c r="L42" s="743"/>
      <c r="M42" s="743"/>
      <c r="N42" s="743"/>
      <c r="O42" s="743"/>
      <c r="P42" s="743"/>
      <c r="Q42" s="743"/>
      <c r="R42" s="743"/>
      <c r="S42" s="743"/>
    </row>
    <row r="43" spans="2:19">
      <c r="B43" s="742"/>
      <c r="C43" s="739"/>
      <c r="D43" s="739"/>
      <c r="E43" s="739"/>
      <c r="F43" s="739"/>
      <c r="G43" s="739"/>
      <c r="H43" s="741"/>
      <c r="I43" s="740"/>
      <c r="J43" s="740"/>
      <c r="K43" s="740"/>
      <c r="L43" s="739"/>
      <c r="M43" s="739"/>
      <c r="N43" s="739"/>
      <c r="O43" s="739"/>
      <c r="P43" s="739"/>
      <c r="Q43" s="739"/>
      <c r="R43" s="739"/>
      <c r="S43" s="739"/>
    </row>
    <row r="44" spans="2:19">
      <c r="B44" s="742"/>
      <c r="C44" s="739"/>
      <c r="D44" s="739"/>
      <c r="E44" s="739"/>
      <c r="F44" s="739"/>
      <c r="G44" s="739"/>
      <c r="H44" s="741"/>
      <c r="I44" s="740"/>
      <c r="J44" s="740"/>
      <c r="K44" s="740"/>
      <c r="L44" s="739"/>
      <c r="M44" s="739"/>
      <c r="N44" s="739"/>
      <c r="O44" s="739"/>
      <c r="P44" s="739"/>
      <c r="Q44" s="739"/>
      <c r="R44" s="739"/>
      <c r="S44" s="739"/>
    </row>
    <row r="45" spans="2:19">
      <c r="B45" s="742"/>
      <c r="C45" s="739"/>
      <c r="D45" s="739"/>
      <c r="E45" s="739"/>
      <c r="F45" s="739"/>
      <c r="G45" s="739"/>
      <c r="H45" s="741"/>
      <c r="I45" s="740"/>
      <c r="J45" s="740"/>
      <c r="K45" s="740"/>
      <c r="L45" s="739"/>
      <c r="M45" s="739"/>
      <c r="N45" s="739"/>
      <c r="O45" s="739"/>
      <c r="P45" s="739"/>
      <c r="Q45" s="739"/>
      <c r="R45" s="739"/>
      <c r="S45" s="739"/>
    </row>
    <row r="46" spans="2:19">
      <c r="B46" s="742"/>
      <c r="C46" s="739"/>
      <c r="D46" s="739"/>
      <c r="E46" s="739"/>
      <c r="F46" s="739"/>
      <c r="G46" s="739"/>
      <c r="H46" s="741"/>
      <c r="I46" s="740"/>
      <c r="J46" s="740"/>
      <c r="K46" s="740"/>
      <c r="L46" s="739"/>
      <c r="M46" s="739"/>
      <c r="N46" s="739"/>
      <c r="O46" s="739"/>
      <c r="P46" s="739"/>
      <c r="Q46" s="739"/>
      <c r="R46" s="739"/>
      <c r="S46" s="739"/>
    </row>
    <row r="47" spans="2:19">
      <c r="B47" s="742"/>
      <c r="C47" s="739"/>
      <c r="D47" s="739"/>
      <c r="E47" s="739"/>
      <c r="F47" s="739"/>
      <c r="G47" s="739"/>
      <c r="H47" s="741"/>
      <c r="I47" s="740"/>
      <c r="J47" s="740"/>
      <c r="K47" s="740"/>
      <c r="L47" s="739"/>
      <c r="M47" s="739"/>
      <c r="N47" s="739"/>
      <c r="O47" s="739"/>
      <c r="P47" s="739"/>
      <c r="Q47" s="739"/>
      <c r="R47" s="739"/>
      <c r="S47" s="739"/>
    </row>
    <row r="48" spans="2:19">
      <c r="B48" s="742"/>
      <c r="C48" s="739"/>
      <c r="D48" s="739"/>
      <c r="E48" s="739"/>
      <c r="F48" s="739"/>
      <c r="G48" s="739"/>
      <c r="H48" s="741"/>
      <c r="I48" s="740"/>
      <c r="J48" s="740"/>
      <c r="K48" s="740"/>
      <c r="L48" s="739"/>
      <c r="M48" s="739"/>
      <c r="N48" s="739"/>
      <c r="O48" s="739"/>
      <c r="P48" s="739"/>
      <c r="Q48" s="739"/>
      <c r="R48" s="739"/>
      <c r="S48" s="739"/>
    </row>
    <row r="49" spans="2:19">
      <c r="B49" s="742"/>
      <c r="C49" s="739"/>
      <c r="D49" s="739"/>
      <c r="E49" s="739"/>
      <c r="F49" s="739"/>
      <c r="G49" s="739"/>
      <c r="H49" s="741"/>
      <c r="I49" s="740"/>
      <c r="J49" s="740"/>
      <c r="K49" s="740"/>
      <c r="L49" s="739"/>
      <c r="M49" s="739"/>
      <c r="N49" s="739"/>
      <c r="O49" s="739"/>
      <c r="P49" s="739"/>
      <c r="Q49" s="739"/>
      <c r="R49" s="739"/>
      <c r="S49" s="739"/>
    </row>
    <row r="50" spans="2:19">
      <c r="B50" s="742"/>
      <c r="C50" s="739"/>
      <c r="D50" s="739"/>
      <c r="E50" s="739"/>
      <c r="F50" s="739"/>
      <c r="G50" s="739"/>
      <c r="H50" s="741"/>
      <c r="I50" s="740"/>
      <c r="J50" s="740"/>
      <c r="K50" s="740"/>
      <c r="L50" s="739"/>
      <c r="M50" s="739"/>
      <c r="N50" s="739"/>
      <c r="O50" s="739"/>
      <c r="P50" s="739"/>
      <c r="Q50" s="739"/>
      <c r="R50" s="739"/>
      <c r="S50" s="739"/>
    </row>
    <row r="51" spans="2:19">
      <c r="B51" s="742"/>
      <c r="C51" s="739"/>
      <c r="D51" s="739"/>
      <c r="E51" s="739"/>
      <c r="F51" s="739"/>
      <c r="G51" s="739"/>
      <c r="H51" s="741"/>
      <c r="I51" s="740"/>
      <c r="J51" s="740"/>
      <c r="K51" s="740"/>
      <c r="L51" s="739"/>
      <c r="M51" s="739"/>
      <c r="N51" s="739"/>
      <c r="O51" s="739"/>
      <c r="P51" s="739"/>
      <c r="Q51" s="739"/>
      <c r="R51" s="739"/>
      <c r="S51" s="739"/>
    </row>
    <row r="52" spans="2:19">
      <c r="B52" s="742"/>
      <c r="C52" s="739"/>
      <c r="D52" s="739"/>
      <c r="E52" s="739"/>
      <c r="F52" s="739"/>
      <c r="G52" s="739"/>
      <c r="H52" s="741"/>
      <c r="I52" s="740"/>
      <c r="J52" s="740"/>
      <c r="K52" s="740"/>
      <c r="L52" s="739"/>
      <c r="M52" s="739"/>
      <c r="N52" s="739"/>
      <c r="O52" s="739"/>
      <c r="P52" s="739"/>
      <c r="Q52" s="739"/>
      <c r="R52" s="739"/>
      <c r="S52" s="739"/>
    </row>
    <row r="53" spans="2:19">
      <c r="B53" s="742"/>
      <c r="C53" s="739"/>
      <c r="D53" s="739"/>
      <c r="E53" s="739"/>
      <c r="F53" s="739"/>
      <c r="G53" s="739"/>
      <c r="H53" s="741"/>
      <c r="I53" s="740"/>
      <c r="J53" s="740"/>
      <c r="K53" s="740"/>
      <c r="L53" s="739"/>
      <c r="M53" s="739"/>
      <c r="N53" s="739"/>
      <c r="O53" s="739"/>
      <c r="P53" s="739"/>
      <c r="Q53" s="739"/>
      <c r="R53" s="739"/>
      <c r="S53" s="739"/>
    </row>
    <row r="54" spans="2:19">
      <c r="B54" s="742"/>
      <c r="C54" s="739"/>
      <c r="D54" s="739"/>
      <c r="E54" s="739"/>
      <c r="F54" s="739"/>
      <c r="G54" s="739"/>
      <c r="H54" s="741"/>
      <c r="I54" s="740"/>
      <c r="J54" s="740"/>
      <c r="K54" s="740"/>
      <c r="L54" s="739"/>
      <c r="M54" s="739"/>
      <c r="N54" s="739"/>
      <c r="O54" s="739"/>
      <c r="P54" s="739"/>
      <c r="Q54" s="739"/>
      <c r="R54" s="739"/>
      <c r="S54" s="739"/>
    </row>
    <row r="55" spans="2:19">
      <c r="B55" s="742"/>
      <c r="C55" s="739"/>
      <c r="D55" s="739"/>
      <c r="E55" s="739"/>
      <c r="F55" s="739"/>
      <c r="G55" s="739"/>
      <c r="H55" s="741"/>
      <c r="I55" s="740"/>
      <c r="J55" s="740"/>
      <c r="K55" s="740"/>
      <c r="L55" s="739"/>
      <c r="M55" s="739"/>
      <c r="N55" s="739"/>
      <c r="O55" s="739"/>
      <c r="P55" s="739"/>
      <c r="Q55" s="739"/>
      <c r="R55" s="739"/>
      <c r="S55" s="739"/>
    </row>
    <row r="56" spans="2:19">
      <c r="B56" s="742"/>
      <c r="C56" s="739"/>
      <c r="D56" s="739"/>
      <c r="E56" s="739"/>
      <c r="F56" s="739"/>
      <c r="G56" s="739"/>
      <c r="H56" s="741"/>
      <c r="I56" s="740"/>
      <c r="J56" s="740"/>
      <c r="K56" s="740"/>
      <c r="L56" s="739"/>
      <c r="M56" s="739"/>
      <c r="N56" s="739"/>
      <c r="O56" s="739"/>
      <c r="P56" s="739"/>
      <c r="Q56" s="739"/>
      <c r="R56" s="739"/>
      <c r="S56" s="739"/>
    </row>
    <row r="57" spans="2:19">
      <c r="B57" s="742"/>
      <c r="C57" s="739"/>
      <c r="D57" s="739"/>
      <c r="E57" s="739"/>
      <c r="F57" s="739"/>
      <c r="G57" s="739"/>
      <c r="H57" s="741"/>
      <c r="I57" s="740"/>
      <c r="J57" s="740"/>
      <c r="K57" s="740"/>
      <c r="L57" s="739"/>
      <c r="M57" s="739"/>
      <c r="N57" s="739"/>
      <c r="O57" s="739"/>
      <c r="P57" s="739"/>
      <c r="Q57" s="739"/>
      <c r="R57" s="739"/>
      <c r="S57" s="739"/>
    </row>
    <row r="58" spans="2:19">
      <c r="B58" s="742"/>
      <c r="C58" s="739"/>
      <c r="D58" s="739"/>
      <c r="E58" s="739"/>
      <c r="F58" s="739"/>
      <c r="G58" s="739"/>
      <c r="H58" s="741"/>
      <c r="I58" s="740"/>
      <c r="J58" s="740"/>
      <c r="K58" s="740"/>
      <c r="L58" s="739"/>
      <c r="M58" s="739"/>
      <c r="N58" s="739"/>
      <c r="O58" s="739"/>
      <c r="P58" s="739"/>
      <c r="Q58" s="739"/>
      <c r="R58" s="739"/>
      <c r="S58" s="739"/>
    </row>
    <row r="59" spans="2:19">
      <c r="B59" s="742"/>
      <c r="C59" s="739"/>
      <c r="D59" s="739"/>
      <c r="E59" s="739"/>
      <c r="F59" s="739"/>
      <c r="G59" s="739"/>
      <c r="H59" s="741"/>
      <c r="I59" s="740"/>
      <c r="J59" s="740"/>
      <c r="K59" s="740"/>
      <c r="L59" s="739"/>
      <c r="M59" s="739"/>
      <c r="N59" s="739"/>
      <c r="O59" s="739"/>
      <c r="P59" s="739"/>
      <c r="Q59" s="739"/>
      <c r="R59" s="739"/>
      <c r="S59" s="739"/>
    </row>
    <row r="60" spans="2:19">
      <c r="B60" s="742"/>
      <c r="C60" s="739"/>
      <c r="D60" s="739"/>
      <c r="E60" s="739"/>
      <c r="F60" s="739"/>
      <c r="G60" s="739"/>
      <c r="H60" s="741"/>
      <c r="I60" s="740"/>
      <c r="J60" s="740"/>
      <c r="K60" s="740"/>
      <c r="L60" s="739"/>
      <c r="M60" s="739"/>
      <c r="N60" s="739"/>
      <c r="O60" s="739"/>
      <c r="P60" s="739"/>
      <c r="Q60" s="739"/>
      <c r="R60" s="739"/>
      <c r="S60" s="739"/>
    </row>
    <row r="61" spans="2:19">
      <c r="B61" s="742"/>
      <c r="C61" s="739"/>
      <c r="D61" s="739"/>
      <c r="E61" s="739"/>
      <c r="F61" s="739"/>
      <c r="G61" s="739"/>
      <c r="H61" s="741"/>
      <c r="I61" s="740"/>
      <c r="J61" s="740"/>
      <c r="K61" s="740"/>
      <c r="L61" s="739"/>
      <c r="M61" s="739"/>
      <c r="N61" s="739"/>
      <c r="O61" s="739"/>
      <c r="P61" s="739"/>
      <c r="Q61" s="739"/>
      <c r="R61" s="739"/>
      <c r="S61" s="739"/>
    </row>
    <row r="62" spans="2:19">
      <c r="B62" s="742"/>
      <c r="C62" s="739"/>
      <c r="D62" s="739"/>
      <c r="E62" s="739"/>
      <c r="F62" s="739"/>
      <c r="G62" s="739"/>
      <c r="H62" s="741"/>
      <c r="I62" s="740"/>
      <c r="J62" s="740"/>
      <c r="K62" s="740"/>
      <c r="L62" s="739"/>
      <c r="M62" s="739"/>
      <c r="N62" s="739"/>
      <c r="O62" s="739"/>
      <c r="P62" s="739"/>
      <c r="Q62" s="739"/>
      <c r="R62" s="739"/>
      <c r="S62" s="739"/>
    </row>
    <row r="63" spans="2:19">
      <c r="B63" s="742"/>
      <c r="C63" s="739"/>
      <c r="D63" s="739"/>
      <c r="E63" s="739"/>
      <c r="F63" s="739"/>
      <c r="G63" s="739"/>
      <c r="H63" s="741"/>
      <c r="I63" s="740"/>
      <c r="J63" s="740"/>
      <c r="K63" s="740"/>
      <c r="L63" s="739"/>
      <c r="M63" s="739"/>
      <c r="N63" s="739"/>
      <c r="O63" s="739"/>
      <c r="P63" s="739"/>
      <c r="Q63" s="739"/>
      <c r="R63" s="739"/>
      <c r="S63" s="739"/>
    </row>
    <row r="64" spans="2:19">
      <c r="B64" s="742"/>
      <c r="C64" s="739"/>
      <c r="D64" s="739"/>
      <c r="E64" s="739"/>
      <c r="F64" s="739"/>
      <c r="G64" s="739"/>
      <c r="H64" s="741"/>
      <c r="I64" s="740"/>
      <c r="J64" s="740"/>
      <c r="K64" s="740"/>
      <c r="L64" s="739"/>
      <c r="M64" s="739"/>
      <c r="N64" s="739"/>
      <c r="O64" s="739"/>
      <c r="P64" s="739"/>
      <c r="Q64" s="739"/>
      <c r="R64" s="739"/>
      <c r="S64" s="739"/>
    </row>
    <row r="65" spans="2:19">
      <c r="B65" s="742"/>
      <c r="C65" s="739"/>
      <c r="D65" s="739"/>
      <c r="E65" s="739"/>
      <c r="F65" s="739"/>
      <c r="G65" s="739"/>
      <c r="H65" s="741"/>
      <c r="I65" s="740"/>
      <c r="J65" s="740"/>
      <c r="K65" s="740"/>
      <c r="L65" s="739"/>
      <c r="M65" s="739"/>
      <c r="N65" s="739"/>
      <c r="O65" s="739"/>
      <c r="P65" s="739"/>
      <c r="Q65" s="739"/>
      <c r="R65" s="739"/>
      <c r="S65" s="739"/>
    </row>
    <row r="66" spans="2:19">
      <c r="B66" s="742"/>
      <c r="C66" s="739"/>
      <c r="D66" s="739"/>
      <c r="E66" s="739"/>
      <c r="F66" s="739"/>
      <c r="G66" s="739"/>
      <c r="H66" s="741"/>
      <c r="I66" s="740"/>
      <c r="J66" s="740"/>
      <c r="K66" s="740"/>
      <c r="L66" s="739"/>
      <c r="M66" s="739"/>
      <c r="N66" s="739"/>
      <c r="O66" s="739"/>
      <c r="P66" s="739"/>
      <c r="Q66" s="739"/>
      <c r="R66" s="739"/>
      <c r="S66" s="739"/>
    </row>
    <row r="67" spans="2:19">
      <c r="B67" s="742"/>
      <c r="C67" s="739"/>
      <c r="D67" s="739"/>
      <c r="E67" s="739"/>
      <c r="F67" s="739"/>
      <c r="G67" s="739"/>
      <c r="H67" s="741"/>
      <c r="I67" s="740"/>
      <c r="J67" s="740"/>
      <c r="K67" s="740"/>
      <c r="L67" s="739"/>
      <c r="M67" s="739"/>
      <c r="N67" s="739"/>
      <c r="O67" s="739"/>
      <c r="P67" s="739"/>
      <c r="Q67" s="739"/>
      <c r="R67" s="739"/>
      <c r="S67" s="739"/>
    </row>
    <row r="68" spans="2:19">
      <c r="B68" s="742"/>
      <c r="C68" s="739"/>
      <c r="D68" s="739"/>
      <c r="E68" s="739"/>
      <c r="F68" s="739"/>
      <c r="G68" s="739"/>
      <c r="H68" s="741"/>
      <c r="I68" s="740"/>
      <c r="J68" s="740"/>
      <c r="K68" s="740"/>
      <c r="L68" s="739"/>
      <c r="M68" s="739"/>
      <c r="N68" s="739"/>
      <c r="O68" s="739"/>
      <c r="P68" s="739"/>
      <c r="Q68" s="739"/>
      <c r="R68" s="739"/>
      <c r="S68" s="739"/>
    </row>
    <row r="69" spans="2:19">
      <c r="B69" s="742"/>
      <c r="C69" s="739"/>
      <c r="D69" s="739"/>
      <c r="E69" s="739"/>
      <c r="F69" s="739"/>
      <c r="G69" s="739"/>
      <c r="H69" s="741"/>
      <c r="I69" s="740"/>
      <c r="J69" s="740"/>
      <c r="K69" s="740"/>
      <c r="L69" s="739"/>
      <c r="M69" s="739"/>
      <c r="N69" s="739"/>
      <c r="O69" s="739"/>
      <c r="P69" s="739"/>
      <c r="Q69" s="739"/>
      <c r="R69" s="739"/>
      <c r="S69" s="739"/>
    </row>
    <row r="70" spans="2:19">
      <c r="B70" s="742"/>
      <c r="C70" s="739"/>
      <c r="D70" s="739"/>
      <c r="E70" s="739"/>
      <c r="F70" s="739"/>
      <c r="G70" s="739"/>
      <c r="H70" s="741"/>
      <c r="I70" s="740"/>
      <c r="J70" s="740"/>
      <c r="K70" s="740"/>
      <c r="L70" s="739"/>
      <c r="M70" s="739"/>
      <c r="N70" s="739"/>
      <c r="O70" s="739"/>
      <c r="P70" s="739"/>
      <c r="Q70" s="739"/>
      <c r="R70" s="739"/>
      <c r="S70" s="739"/>
    </row>
    <row r="71" spans="2:19">
      <c r="B71" s="742"/>
      <c r="C71" s="739"/>
      <c r="D71" s="739"/>
      <c r="E71" s="739"/>
      <c r="F71" s="739"/>
      <c r="G71" s="739"/>
      <c r="H71" s="741"/>
      <c r="I71" s="740"/>
      <c r="J71" s="740"/>
      <c r="K71" s="740"/>
      <c r="L71" s="739"/>
      <c r="M71" s="739"/>
      <c r="N71" s="739"/>
      <c r="O71" s="739"/>
      <c r="P71" s="739"/>
      <c r="Q71" s="739"/>
      <c r="R71" s="739"/>
      <c r="S71" s="739"/>
    </row>
    <row r="72" spans="2:19">
      <c r="B72" s="742"/>
      <c r="C72" s="739"/>
      <c r="D72" s="739"/>
      <c r="E72" s="739"/>
      <c r="F72" s="739"/>
      <c r="G72" s="739"/>
      <c r="H72" s="741"/>
      <c r="I72" s="740"/>
      <c r="J72" s="740"/>
      <c r="K72" s="740"/>
      <c r="L72" s="739"/>
      <c r="M72" s="739"/>
      <c r="N72" s="739"/>
      <c r="O72" s="739"/>
      <c r="P72" s="739"/>
      <c r="Q72" s="739"/>
      <c r="R72" s="739"/>
      <c r="S72" s="739"/>
    </row>
    <row r="73" spans="2:19">
      <c r="B73" s="742"/>
      <c r="C73" s="739"/>
      <c r="D73" s="739"/>
      <c r="E73" s="739"/>
      <c r="F73" s="739"/>
      <c r="G73" s="739"/>
      <c r="H73" s="741"/>
      <c r="I73" s="740"/>
      <c r="J73" s="740"/>
      <c r="K73" s="740"/>
      <c r="L73" s="739"/>
      <c r="M73" s="739"/>
      <c r="N73" s="739"/>
      <c r="O73" s="739"/>
      <c r="P73" s="739"/>
      <c r="Q73" s="739"/>
      <c r="R73" s="739"/>
      <c r="S73" s="739"/>
    </row>
    <row r="74" spans="2:19">
      <c r="B74" s="742"/>
      <c r="C74" s="739"/>
      <c r="D74" s="739"/>
      <c r="E74" s="739"/>
      <c r="F74" s="739"/>
      <c r="G74" s="739"/>
      <c r="H74" s="741"/>
      <c r="I74" s="740"/>
      <c r="J74" s="740"/>
      <c r="K74" s="740"/>
      <c r="L74" s="739"/>
      <c r="M74" s="739"/>
      <c r="N74" s="739"/>
      <c r="O74" s="739"/>
      <c r="P74" s="739"/>
      <c r="Q74" s="739"/>
      <c r="R74" s="739"/>
      <c r="S74" s="739"/>
    </row>
    <row r="75" spans="2:19">
      <c r="B75" s="742"/>
      <c r="C75" s="739"/>
      <c r="D75" s="739"/>
      <c r="E75" s="739"/>
      <c r="F75" s="739"/>
      <c r="G75" s="739"/>
      <c r="H75" s="741"/>
      <c r="I75" s="740"/>
      <c r="J75" s="740"/>
      <c r="K75" s="740"/>
      <c r="L75" s="739"/>
      <c r="M75" s="739"/>
      <c r="N75" s="739"/>
      <c r="O75" s="739"/>
      <c r="P75" s="739"/>
      <c r="Q75" s="739"/>
      <c r="R75" s="739"/>
      <c r="S75" s="739"/>
    </row>
    <row r="76" spans="2:19">
      <c r="B76" s="742"/>
      <c r="C76" s="739"/>
      <c r="D76" s="739"/>
      <c r="E76" s="739"/>
      <c r="F76" s="739"/>
      <c r="G76" s="739"/>
      <c r="H76" s="741"/>
      <c r="I76" s="740"/>
      <c r="J76" s="740"/>
      <c r="K76" s="740"/>
      <c r="L76" s="739"/>
      <c r="M76" s="739"/>
      <c r="N76" s="739"/>
      <c r="O76" s="739"/>
      <c r="P76" s="739"/>
      <c r="Q76" s="739"/>
      <c r="R76" s="739"/>
      <c r="S76" s="739"/>
    </row>
    <row r="77" spans="2:19">
      <c r="B77" s="742"/>
      <c r="C77" s="739"/>
      <c r="D77" s="739"/>
      <c r="E77" s="739"/>
      <c r="F77" s="739"/>
      <c r="G77" s="739"/>
      <c r="H77" s="741"/>
      <c r="I77" s="740"/>
      <c r="J77" s="740"/>
      <c r="K77" s="740"/>
      <c r="L77" s="739"/>
      <c r="M77" s="739"/>
      <c r="N77" s="739"/>
      <c r="O77" s="739"/>
      <c r="P77" s="739"/>
      <c r="Q77" s="739"/>
      <c r="R77" s="739"/>
      <c r="S77" s="739"/>
    </row>
    <row r="78" spans="2:19">
      <c r="B78" s="742"/>
      <c r="C78" s="739"/>
      <c r="D78" s="739"/>
      <c r="E78" s="739"/>
      <c r="F78" s="739"/>
      <c r="G78" s="739"/>
      <c r="H78" s="741"/>
      <c r="I78" s="740"/>
      <c r="J78" s="740"/>
      <c r="K78" s="740"/>
      <c r="L78" s="739"/>
      <c r="M78" s="739"/>
      <c r="N78" s="739"/>
      <c r="O78" s="739"/>
      <c r="P78" s="739"/>
      <c r="Q78" s="739"/>
      <c r="R78" s="739"/>
      <c r="S78" s="739"/>
    </row>
    <row r="79" spans="2:19">
      <c r="B79" s="742"/>
      <c r="C79" s="739"/>
      <c r="D79" s="739"/>
      <c r="E79" s="739"/>
      <c r="F79" s="739"/>
      <c r="G79" s="739"/>
      <c r="H79" s="741"/>
      <c r="I79" s="740"/>
      <c r="J79" s="740"/>
      <c r="K79" s="740"/>
      <c r="L79" s="739"/>
      <c r="M79" s="739"/>
      <c r="N79" s="739"/>
      <c r="O79" s="739"/>
      <c r="P79" s="739"/>
      <c r="Q79" s="739"/>
      <c r="R79" s="739"/>
      <c r="S79" s="739"/>
    </row>
    <row r="80" spans="2:19">
      <c r="B80" s="742"/>
      <c r="C80" s="739"/>
      <c r="D80" s="739"/>
      <c r="E80" s="739"/>
      <c r="F80" s="739"/>
      <c r="G80" s="739"/>
      <c r="H80" s="741"/>
      <c r="I80" s="740"/>
      <c r="J80" s="740"/>
      <c r="K80" s="740"/>
      <c r="L80" s="739"/>
      <c r="M80" s="739"/>
      <c r="N80" s="739"/>
      <c r="O80" s="739"/>
      <c r="P80" s="739"/>
      <c r="Q80" s="739"/>
      <c r="R80" s="739"/>
      <c r="S80" s="739"/>
    </row>
    <row r="81" spans="2:19">
      <c r="B81" s="742"/>
      <c r="C81" s="739"/>
      <c r="D81" s="739"/>
      <c r="E81" s="739"/>
      <c r="F81" s="739"/>
      <c r="G81" s="739"/>
      <c r="H81" s="741"/>
      <c r="I81" s="740"/>
      <c r="J81" s="740"/>
      <c r="K81" s="740"/>
      <c r="L81" s="739"/>
      <c r="M81" s="739"/>
      <c r="N81" s="739"/>
      <c r="O81" s="739"/>
      <c r="P81" s="739"/>
      <c r="Q81" s="739"/>
      <c r="R81" s="739"/>
      <c r="S81" s="739"/>
    </row>
    <row r="82" spans="2:19">
      <c r="B82" s="742"/>
      <c r="C82" s="739"/>
      <c r="D82" s="739"/>
      <c r="E82" s="739"/>
      <c r="F82" s="739"/>
      <c r="G82" s="739"/>
      <c r="H82" s="741"/>
      <c r="I82" s="740"/>
      <c r="J82" s="740"/>
      <c r="K82" s="740"/>
      <c r="L82" s="739"/>
      <c r="M82" s="739"/>
      <c r="N82" s="739"/>
      <c r="O82" s="739"/>
      <c r="P82" s="739"/>
      <c r="Q82" s="739"/>
      <c r="R82" s="739"/>
      <c r="S82" s="739"/>
    </row>
    <row r="83" spans="2:19">
      <c r="B83" s="742"/>
      <c r="C83" s="739"/>
      <c r="D83" s="739"/>
      <c r="E83" s="739"/>
      <c r="F83" s="739"/>
      <c r="G83" s="739"/>
      <c r="H83" s="741"/>
      <c r="I83" s="740"/>
      <c r="J83" s="740"/>
      <c r="K83" s="740"/>
      <c r="L83" s="739"/>
      <c r="M83" s="739"/>
      <c r="N83" s="739"/>
      <c r="O83" s="739"/>
      <c r="P83" s="739"/>
      <c r="Q83" s="739"/>
      <c r="R83" s="739"/>
      <c r="S83" s="739"/>
    </row>
    <row r="84" spans="2:19">
      <c r="B84" s="742"/>
      <c r="C84" s="739"/>
      <c r="D84" s="739"/>
      <c r="E84" s="739"/>
      <c r="F84" s="739"/>
      <c r="G84" s="739"/>
      <c r="H84" s="741"/>
      <c r="I84" s="740"/>
      <c r="J84" s="740"/>
      <c r="K84" s="740"/>
      <c r="L84" s="739"/>
      <c r="M84" s="739"/>
      <c r="N84" s="739"/>
      <c r="O84" s="739"/>
      <c r="P84" s="739"/>
      <c r="Q84" s="739"/>
      <c r="R84" s="739"/>
      <c r="S84" s="739"/>
    </row>
    <row r="85" spans="2:19">
      <c r="B85" s="742"/>
      <c r="C85" s="739"/>
      <c r="D85" s="739"/>
      <c r="E85" s="739"/>
      <c r="F85" s="739"/>
      <c r="G85" s="739"/>
      <c r="H85" s="741"/>
      <c r="I85" s="740"/>
      <c r="J85" s="740"/>
      <c r="K85" s="740"/>
      <c r="L85" s="739"/>
      <c r="M85" s="739"/>
      <c r="N85" s="739"/>
      <c r="O85" s="739"/>
      <c r="P85" s="739"/>
      <c r="Q85" s="739"/>
      <c r="R85" s="739"/>
      <c r="S85" s="739"/>
    </row>
    <row r="86" spans="2:19">
      <c r="B86" s="742"/>
      <c r="C86" s="739"/>
      <c r="D86" s="739"/>
      <c r="E86" s="739"/>
      <c r="F86" s="739"/>
      <c r="G86" s="739"/>
      <c r="H86" s="741"/>
      <c r="I86" s="740"/>
      <c r="J86" s="740"/>
      <c r="K86" s="740"/>
      <c r="L86" s="739"/>
      <c r="M86" s="739"/>
      <c r="N86" s="739"/>
      <c r="O86" s="739"/>
      <c r="P86" s="739"/>
      <c r="Q86" s="739"/>
      <c r="R86" s="739"/>
      <c r="S86" s="739"/>
    </row>
    <row r="87" spans="2:19">
      <c r="B87" s="742"/>
      <c r="C87" s="739"/>
      <c r="D87" s="739"/>
      <c r="E87" s="739"/>
      <c r="F87" s="739"/>
      <c r="G87" s="739"/>
      <c r="H87" s="741"/>
      <c r="I87" s="740"/>
      <c r="J87" s="740"/>
      <c r="K87" s="740"/>
      <c r="L87" s="739"/>
      <c r="M87" s="739"/>
      <c r="N87" s="739"/>
      <c r="O87" s="739"/>
      <c r="P87" s="739"/>
      <c r="Q87" s="739"/>
      <c r="R87" s="739"/>
      <c r="S87" s="739"/>
    </row>
    <row r="88" spans="2:19">
      <c r="B88" s="742"/>
      <c r="C88" s="739"/>
      <c r="D88" s="739"/>
      <c r="E88" s="739"/>
      <c r="F88" s="739"/>
      <c r="G88" s="739"/>
      <c r="H88" s="741"/>
      <c r="I88" s="740"/>
      <c r="J88" s="740"/>
      <c r="K88" s="740"/>
      <c r="L88" s="739"/>
      <c r="M88" s="739"/>
      <c r="N88" s="739"/>
      <c r="O88" s="739"/>
      <c r="P88" s="739"/>
      <c r="Q88" s="739"/>
      <c r="R88" s="739"/>
      <c r="S88" s="739"/>
    </row>
    <row r="89" spans="2:19">
      <c r="B89" s="742"/>
      <c r="C89" s="739"/>
      <c r="D89" s="739"/>
      <c r="E89" s="739"/>
      <c r="F89" s="739"/>
      <c r="G89" s="739"/>
      <c r="H89" s="741"/>
      <c r="I89" s="740"/>
      <c r="J89" s="740"/>
      <c r="K89" s="740"/>
      <c r="L89" s="739"/>
      <c r="M89" s="739"/>
      <c r="N89" s="739"/>
      <c r="O89" s="739"/>
      <c r="P89" s="739"/>
      <c r="Q89" s="739"/>
      <c r="R89" s="739"/>
      <c r="S89" s="739"/>
    </row>
    <row r="90" spans="2:19">
      <c r="B90" s="742"/>
      <c r="C90" s="739"/>
      <c r="D90" s="739"/>
      <c r="E90" s="739"/>
      <c r="F90" s="739"/>
      <c r="G90" s="739"/>
      <c r="H90" s="741"/>
      <c r="I90" s="740"/>
      <c r="J90" s="740"/>
      <c r="K90" s="740"/>
      <c r="L90" s="739"/>
      <c r="M90" s="739"/>
      <c r="N90" s="739"/>
      <c r="O90" s="739"/>
      <c r="P90" s="739"/>
      <c r="Q90" s="739"/>
      <c r="R90" s="739"/>
      <c r="S90" s="739"/>
    </row>
    <row r="91" spans="2:19">
      <c r="B91" s="742"/>
      <c r="C91" s="739"/>
      <c r="D91" s="739"/>
      <c r="E91" s="739"/>
      <c r="F91" s="739"/>
      <c r="G91" s="739"/>
      <c r="H91" s="741"/>
      <c r="I91" s="740"/>
      <c r="J91" s="740"/>
      <c r="K91" s="740"/>
      <c r="L91" s="739"/>
      <c r="M91" s="739"/>
      <c r="N91" s="739"/>
      <c r="O91" s="739"/>
      <c r="P91" s="739"/>
      <c r="Q91" s="739"/>
      <c r="R91" s="739"/>
      <c r="S91" s="739"/>
    </row>
    <row r="92" spans="2:19">
      <c r="B92" s="742"/>
      <c r="C92" s="739"/>
      <c r="D92" s="739"/>
      <c r="E92" s="739"/>
      <c r="F92" s="739"/>
      <c r="G92" s="739"/>
      <c r="H92" s="741"/>
      <c r="I92" s="740"/>
      <c r="J92" s="740"/>
      <c r="K92" s="740"/>
      <c r="L92" s="739"/>
      <c r="M92" s="739"/>
      <c r="N92" s="739"/>
      <c r="O92" s="739"/>
      <c r="P92" s="739"/>
      <c r="Q92" s="739"/>
      <c r="R92" s="739"/>
      <c r="S92" s="739"/>
    </row>
    <row r="93" spans="2:19">
      <c r="B93" s="742"/>
      <c r="C93" s="739"/>
      <c r="D93" s="739"/>
      <c r="E93" s="739"/>
      <c r="F93" s="739"/>
      <c r="G93" s="739"/>
      <c r="H93" s="741"/>
      <c r="I93" s="740"/>
      <c r="J93" s="740"/>
      <c r="K93" s="740"/>
      <c r="L93" s="739"/>
      <c r="M93" s="739"/>
      <c r="N93" s="739"/>
      <c r="O93" s="739"/>
      <c r="P93" s="739"/>
      <c r="Q93" s="739"/>
      <c r="R93" s="739"/>
      <c r="S93" s="739"/>
    </row>
    <row r="94" spans="2:19">
      <c r="B94" s="742"/>
      <c r="C94" s="739"/>
      <c r="D94" s="739"/>
      <c r="E94" s="739"/>
      <c r="F94" s="739"/>
      <c r="G94" s="739"/>
      <c r="H94" s="741"/>
      <c r="I94" s="740"/>
      <c r="J94" s="740"/>
      <c r="K94" s="740"/>
      <c r="L94" s="739"/>
      <c r="M94" s="739"/>
      <c r="N94" s="739"/>
      <c r="O94" s="739"/>
      <c r="P94" s="739"/>
      <c r="Q94" s="739"/>
      <c r="R94" s="739"/>
      <c r="S94" s="739"/>
    </row>
    <row r="95" spans="2:19">
      <c r="B95" s="742"/>
      <c r="C95" s="739"/>
      <c r="D95" s="739"/>
      <c r="E95" s="739"/>
      <c r="F95" s="739"/>
      <c r="G95" s="739"/>
      <c r="H95" s="741"/>
      <c r="I95" s="740"/>
      <c r="J95" s="740"/>
      <c r="K95" s="740"/>
      <c r="L95" s="739"/>
      <c r="M95" s="739"/>
      <c r="N95" s="739"/>
      <c r="O95" s="739"/>
      <c r="P95" s="739"/>
      <c r="Q95" s="739"/>
      <c r="R95" s="739"/>
      <c r="S95" s="739"/>
    </row>
    <row r="96" spans="2:19">
      <c r="B96" s="742"/>
      <c r="C96" s="739"/>
      <c r="D96" s="739"/>
      <c r="E96" s="739"/>
      <c r="F96" s="739"/>
      <c r="G96" s="739"/>
      <c r="H96" s="741"/>
      <c r="I96" s="740"/>
      <c r="J96" s="740"/>
      <c r="K96" s="740"/>
      <c r="L96" s="739"/>
      <c r="M96" s="739"/>
      <c r="N96" s="739"/>
      <c r="O96" s="739"/>
      <c r="P96" s="739"/>
      <c r="Q96" s="739"/>
      <c r="R96" s="739"/>
      <c r="S96" s="739"/>
    </row>
    <row r="97" spans="2:19">
      <c r="B97" s="742"/>
      <c r="C97" s="739"/>
      <c r="D97" s="739"/>
      <c r="E97" s="739"/>
      <c r="F97" s="739"/>
      <c r="G97" s="739"/>
      <c r="H97" s="741"/>
      <c r="I97" s="740"/>
      <c r="J97" s="740"/>
      <c r="K97" s="740"/>
      <c r="L97" s="739"/>
      <c r="M97" s="739"/>
      <c r="N97" s="739"/>
      <c r="O97" s="739"/>
      <c r="P97" s="739"/>
      <c r="Q97" s="739"/>
      <c r="R97" s="739"/>
      <c r="S97" s="739"/>
    </row>
    <row r="98" spans="2:19">
      <c r="B98" s="742"/>
      <c r="C98" s="739"/>
      <c r="D98" s="739"/>
      <c r="E98" s="739"/>
      <c r="F98" s="739"/>
      <c r="G98" s="739"/>
      <c r="H98" s="741"/>
      <c r="I98" s="740"/>
      <c r="J98" s="740"/>
      <c r="K98" s="740"/>
      <c r="L98" s="739"/>
      <c r="M98" s="739"/>
      <c r="N98" s="739"/>
      <c r="O98" s="739"/>
      <c r="P98" s="739"/>
      <c r="Q98" s="739"/>
      <c r="R98" s="739"/>
      <c r="S98" s="739"/>
    </row>
    <row r="99" spans="2:19">
      <c r="B99" s="742"/>
      <c r="C99" s="739"/>
      <c r="D99" s="739"/>
      <c r="E99" s="739"/>
      <c r="F99" s="739"/>
      <c r="G99" s="739"/>
      <c r="H99" s="741"/>
      <c r="I99" s="740"/>
      <c r="J99" s="740"/>
      <c r="K99" s="740"/>
      <c r="L99" s="739"/>
      <c r="M99" s="739"/>
      <c r="N99" s="739"/>
      <c r="O99" s="739"/>
      <c r="P99" s="739"/>
      <c r="Q99" s="739"/>
      <c r="R99" s="739"/>
      <c r="S99" s="739"/>
    </row>
    <row r="100" spans="2:19">
      <c r="B100" s="742"/>
      <c r="C100" s="739"/>
      <c r="D100" s="739"/>
      <c r="E100" s="739"/>
      <c r="F100" s="739"/>
      <c r="G100" s="739"/>
      <c r="H100" s="741"/>
      <c r="I100" s="740"/>
      <c r="J100" s="740"/>
      <c r="K100" s="740"/>
      <c r="L100" s="739"/>
      <c r="M100" s="739"/>
      <c r="N100" s="739"/>
      <c r="O100" s="739"/>
      <c r="P100" s="739"/>
      <c r="Q100" s="739"/>
      <c r="R100" s="739"/>
      <c r="S100" s="739"/>
    </row>
    <row r="101" spans="2:19">
      <c r="B101" s="742"/>
      <c r="C101" s="739"/>
      <c r="D101" s="739"/>
      <c r="E101" s="739"/>
      <c r="F101" s="739"/>
      <c r="G101" s="739"/>
      <c r="H101" s="741"/>
      <c r="I101" s="740"/>
      <c r="J101" s="740"/>
      <c r="K101" s="740"/>
      <c r="L101" s="739"/>
      <c r="M101" s="739"/>
      <c r="N101" s="739"/>
      <c r="O101" s="739"/>
      <c r="P101" s="739"/>
      <c r="Q101" s="739"/>
      <c r="R101" s="739"/>
      <c r="S101" s="739"/>
    </row>
    <row r="102" spans="2:19">
      <c r="B102" s="742"/>
      <c r="C102" s="739"/>
      <c r="D102" s="739"/>
      <c r="E102" s="739"/>
      <c r="F102" s="739"/>
      <c r="G102" s="739"/>
      <c r="H102" s="741"/>
      <c r="I102" s="740"/>
      <c r="J102" s="740"/>
      <c r="K102" s="740"/>
      <c r="L102" s="739"/>
      <c r="M102" s="739"/>
      <c r="N102" s="739"/>
      <c r="O102" s="739"/>
      <c r="P102" s="739"/>
      <c r="Q102" s="739"/>
      <c r="R102" s="739"/>
      <c r="S102" s="739"/>
    </row>
    <row r="103" spans="2:19">
      <c r="B103" s="742"/>
      <c r="C103" s="739"/>
      <c r="D103" s="739"/>
      <c r="E103" s="739"/>
      <c r="F103" s="739"/>
      <c r="G103" s="739"/>
      <c r="H103" s="741"/>
      <c r="I103" s="740"/>
      <c r="J103" s="740"/>
      <c r="K103" s="740"/>
      <c r="L103" s="739"/>
      <c r="M103" s="739"/>
      <c r="N103" s="739"/>
      <c r="O103" s="739"/>
      <c r="P103" s="739"/>
      <c r="Q103" s="739"/>
      <c r="R103" s="739"/>
      <c r="S103" s="739"/>
    </row>
    <row r="104" spans="2:19">
      <c r="B104" s="742"/>
      <c r="C104" s="739"/>
      <c r="D104" s="739"/>
      <c r="E104" s="739"/>
      <c r="F104" s="739"/>
      <c r="G104" s="739"/>
      <c r="H104" s="741"/>
      <c r="I104" s="740"/>
      <c r="J104" s="740"/>
      <c r="K104" s="740"/>
      <c r="L104" s="739"/>
      <c r="M104" s="739"/>
      <c r="N104" s="739"/>
      <c r="O104" s="739"/>
      <c r="P104" s="739"/>
      <c r="Q104" s="739"/>
      <c r="R104" s="739"/>
      <c r="S104" s="739"/>
    </row>
    <row r="105" spans="2:19">
      <c r="B105" s="742"/>
      <c r="C105" s="739"/>
      <c r="D105" s="739"/>
      <c r="E105" s="739"/>
      <c r="F105" s="739"/>
      <c r="G105" s="739"/>
      <c r="H105" s="741"/>
      <c r="I105" s="740"/>
      <c r="J105" s="740"/>
      <c r="K105" s="740"/>
      <c r="L105" s="739"/>
      <c r="M105" s="739"/>
      <c r="N105" s="739"/>
      <c r="O105" s="739"/>
      <c r="P105" s="739"/>
      <c r="Q105" s="739"/>
      <c r="R105" s="739"/>
      <c r="S105" s="739"/>
    </row>
    <row r="106" spans="2:19">
      <c r="B106" s="742"/>
      <c r="C106" s="739"/>
      <c r="D106" s="739"/>
      <c r="E106" s="739"/>
      <c r="F106" s="739"/>
      <c r="G106" s="739"/>
      <c r="H106" s="741"/>
      <c r="I106" s="740"/>
      <c r="J106" s="740"/>
      <c r="K106" s="740"/>
      <c r="L106" s="739"/>
      <c r="M106" s="739"/>
      <c r="N106" s="739"/>
      <c r="O106" s="739"/>
      <c r="P106" s="739"/>
      <c r="Q106" s="739"/>
      <c r="R106" s="739"/>
      <c r="S106" s="739"/>
    </row>
    <row r="107" spans="2:19">
      <c r="B107" s="742"/>
      <c r="C107" s="739"/>
      <c r="D107" s="739"/>
      <c r="E107" s="739"/>
      <c r="F107" s="739"/>
      <c r="G107" s="739"/>
      <c r="H107" s="741"/>
      <c r="I107" s="740"/>
      <c r="J107" s="740"/>
      <c r="K107" s="740"/>
      <c r="L107" s="739"/>
      <c r="M107" s="739"/>
      <c r="N107" s="739"/>
      <c r="O107" s="739"/>
      <c r="P107" s="739"/>
      <c r="Q107" s="739"/>
      <c r="R107" s="739"/>
      <c r="S107" s="739"/>
    </row>
    <row r="108" spans="2:19">
      <c r="B108" s="742"/>
      <c r="C108" s="739"/>
      <c r="D108" s="739"/>
      <c r="E108" s="739"/>
      <c r="F108" s="739"/>
      <c r="G108" s="739"/>
      <c r="H108" s="741"/>
      <c r="I108" s="740"/>
      <c r="J108" s="740"/>
      <c r="K108" s="740"/>
      <c r="L108" s="739"/>
      <c r="M108" s="739"/>
      <c r="N108" s="739"/>
      <c r="O108" s="739"/>
      <c r="P108" s="739"/>
      <c r="Q108" s="739"/>
      <c r="R108" s="739"/>
      <c r="S108" s="739"/>
    </row>
    <row r="109" spans="2:19">
      <c r="B109" s="742"/>
      <c r="C109" s="739"/>
      <c r="D109" s="739"/>
      <c r="E109" s="739"/>
      <c r="F109" s="739"/>
      <c r="G109" s="739"/>
      <c r="H109" s="741"/>
      <c r="I109" s="740"/>
      <c r="J109" s="740"/>
      <c r="K109" s="740"/>
      <c r="L109" s="739"/>
      <c r="M109" s="739"/>
      <c r="N109" s="739"/>
      <c r="O109" s="739"/>
      <c r="P109" s="739"/>
      <c r="Q109" s="739"/>
      <c r="R109" s="739"/>
      <c r="S109" s="739"/>
    </row>
    <row r="110" spans="2:19">
      <c r="B110" s="742"/>
      <c r="C110" s="739"/>
      <c r="D110" s="739"/>
      <c r="E110" s="739"/>
      <c r="F110" s="739"/>
      <c r="G110" s="739"/>
      <c r="H110" s="741"/>
      <c r="I110" s="740"/>
      <c r="J110" s="740"/>
      <c r="K110" s="740"/>
      <c r="L110" s="739"/>
      <c r="M110" s="739"/>
      <c r="N110" s="739"/>
      <c r="O110" s="739"/>
      <c r="P110" s="739"/>
      <c r="Q110" s="739"/>
      <c r="R110" s="739"/>
      <c r="S110" s="739"/>
    </row>
    <row r="111" spans="2:19">
      <c r="B111" s="742"/>
      <c r="C111" s="739"/>
      <c r="D111" s="739"/>
      <c r="E111" s="739"/>
      <c r="F111" s="739"/>
      <c r="G111" s="739"/>
      <c r="H111" s="741"/>
      <c r="I111" s="740"/>
      <c r="J111" s="740"/>
      <c r="K111" s="740"/>
      <c r="L111" s="739"/>
      <c r="M111" s="739"/>
      <c r="N111" s="739"/>
      <c r="O111" s="739"/>
      <c r="P111" s="739"/>
      <c r="Q111" s="739"/>
      <c r="R111" s="739"/>
      <c r="S111" s="739"/>
    </row>
    <row r="112" spans="2:19">
      <c r="B112" s="742"/>
      <c r="C112" s="739"/>
      <c r="D112" s="739"/>
      <c r="E112" s="739"/>
      <c r="F112" s="739"/>
      <c r="G112" s="739"/>
      <c r="H112" s="741"/>
      <c r="I112" s="740"/>
      <c r="J112" s="740"/>
      <c r="K112" s="740"/>
      <c r="L112" s="739"/>
      <c r="M112" s="739"/>
      <c r="N112" s="739"/>
      <c r="O112" s="739"/>
      <c r="P112" s="739"/>
      <c r="Q112" s="739"/>
      <c r="R112" s="739"/>
      <c r="S112" s="739"/>
    </row>
    <row r="113" spans="2:19">
      <c r="B113" s="742"/>
      <c r="C113" s="739"/>
      <c r="D113" s="739"/>
      <c r="E113" s="739"/>
      <c r="F113" s="739"/>
      <c r="G113" s="739"/>
      <c r="H113" s="741"/>
      <c r="I113" s="740"/>
      <c r="J113" s="740"/>
      <c r="K113" s="740"/>
      <c r="L113" s="739"/>
      <c r="M113" s="739"/>
      <c r="N113" s="739"/>
      <c r="O113" s="739"/>
      <c r="P113" s="739"/>
      <c r="Q113" s="739"/>
      <c r="R113" s="739"/>
      <c r="S113" s="739"/>
    </row>
    <row r="114" spans="2:19">
      <c r="B114" s="742"/>
      <c r="C114" s="739"/>
      <c r="D114" s="739"/>
      <c r="E114" s="739"/>
      <c r="F114" s="739"/>
      <c r="G114" s="739"/>
      <c r="H114" s="741"/>
      <c r="I114" s="740"/>
      <c r="J114" s="740"/>
      <c r="K114" s="740"/>
      <c r="L114" s="739"/>
      <c r="M114" s="739"/>
      <c r="N114" s="739"/>
      <c r="O114" s="739"/>
      <c r="P114" s="739"/>
      <c r="Q114" s="739"/>
      <c r="R114" s="739"/>
      <c r="S114" s="739"/>
    </row>
    <row r="115" spans="2:19">
      <c r="B115" s="742"/>
      <c r="C115" s="739"/>
      <c r="D115" s="739"/>
      <c r="E115" s="739"/>
      <c r="F115" s="739"/>
      <c r="G115" s="739"/>
      <c r="H115" s="741"/>
      <c r="I115" s="740"/>
      <c r="J115" s="740"/>
      <c r="K115" s="740"/>
      <c r="L115" s="739"/>
      <c r="M115" s="739"/>
      <c r="N115" s="739"/>
      <c r="O115" s="739"/>
      <c r="P115" s="739"/>
      <c r="Q115" s="739"/>
      <c r="R115" s="739"/>
      <c r="S115" s="739"/>
    </row>
    <row r="116" spans="2:19">
      <c r="B116" s="742"/>
      <c r="C116" s="739"/>
      <c r="D116" s="739"/>
      <c r="E116" s="739"/>
      <c r="F116" s="739"/>
      <c r="G116" s="739"/>
      <c r="H116" s="741"/>
      <c r="I116" s="740"/>
      <c r="J116" s="740"/>
      <c r="K116" s="740"/>
      <c r="L116" s="739"/>
      <c r="M116" s="739"/>
      <c r="N116" s="739"/>
      <c r="O116" s="739"/>
      <c r="P116" s="739"/>
      <c r="Q116" s="739"/>
      <c r="R116" s="739"/>
      <c r="S116" s="739"/>
    </row>
    <row r="117" spans="2:19">
      <c r="B117" s="742"/>
      <c r="C117" s="739"/>
      <c r="D117" s="739"/>
      <c r="E117" s="739"/>
      <c r="F117" s="739"/>
      <c r="G117" s="739"/>
      <c r="H117" s="741"/>
      <c r="I117" s="740"/>
      <c r="J117" s="740"/>
      <c r="K117" s="740"/>
      <c r="L117" s="739"/>
      <c r="M117" s="739"/>
      <c r="N117" s="739"/>
      <c r="O117" s="739"/>
      <c r="P117" s="739"/>
      <c r="Q117" s="739"/>
      <c r="R117" s="739"/>
      <c r="S117" s="739"/>
    </row>
    <row r="118" spans="2:19">
      <c r="B118" s="742"/>
      <c r="C118" s="739"/>
      <c r="D118" s="739"/>
      <c r="E118" s="739"/>
      <c r="F118" s="739"/>
      <c r="G118" s="739"/>
      <c r="H118" s="741"/>
      <c r="I118" s="740"/>
      <c r="J118" s="740"/>
      <c r="K118" s="740"/>
      <c r="L118" s="739"/>
      <c r="M118" s="739"/>
      <c r="N118" s="739"/>
      <c r="O118" s="739"/>
      <c r="P118" s="739"/>
      <c r="Q118" s="739"/>
      <c r="R118" s="739"/>
      <c r="S118" s="739"/>
    </row>
    <row r="119" spans="2:19">
      <c r="B119" s="742"/>
      <c r="C119" s="739"/>
      <c r="D119" s="739"/>
      <c r="E119" s="739"/>
      <c r="F119" s="739"/>
      <c r="G119" s="739"/>
      <c r="H119" s="741"/>
      <c r="I119" s="740"/>
      <c r="J119" s="740"/>
      <c r="K119" s="740"/>
      <c r="L119" s="739"/>
      <c r="M119" s="739"/>
      <c r="N119" s="739"/>
      <c r="O119" s="739"/>
      <c r="P119" s="739"/>
      <c r="Q119" s="739"/>
      <c r="R119" s="739"/>
      <c r="S119" s="739"/>
    </row>
    <row r="120" spans="2:19">
      <c r="B120" s="742"/>
      <c r="C120" s="739"/>
      <c r="D120" s="739"/>
      <c r="E120" s="739"/>
      <c r="F120" s="739"/>
      <c r="G120" s="739"/>
      <c r="H120" s="741"/>
      <c r="I120" s="740"/>
      <c r="J120" s="740"/>
      <c r="K120" s="740"/>
      <c r="L120" s="739"/>
      <c r="M120" s="739"/>
      <c r="N120" s="739"/>
      <c r="O120" s="739"/>
      <c r="P120" s="739"/>
      <c r="Q120" s="739"/>
      <c r="R120" s="739"/>
      <c r="S120" s="739"/>
    </row>
    <row r="121" spans="2:19">
      <c r="B121" s="742"/>
      <c r="C121" s="739"/>
      <c r="D121" s="739"/>
      <c r="E121" s="739"/>
      <c r="F121" s="739"/>
      <c r="G121" s="739"/>
      <c r="H121" s="741"/>
      <c r="I121" s="740"/>
      <c r="J121" s="740"/>
      <c r="K121" s="740"/>
      <c r="L121" s="739"/>
      <c r="M121" s="739"/>
      <c r="N121" s="739"/>
      <c r="O121" s="739"/>
      <c r="P121" s="739"/>
      <c r="Q121" s="739"/>
      <c r="R121" s="739"/>
      <c r="S121" s="739"/>
    </row>
    <row r="122" spans="2:19">
      <c r="B122" s="742"/>
      <c r="C122" s="739"/>
      <c r="D122" s="739"/>
      <c r="E122" s="739"/>
      <c r="F122" s="739"/>
      <c r="G122" s="739"/>
      <c r="H122" s="741"/>
      <c r="I122" s="740"/>
      <c r="J122" s="740"/>
      <c r="K122" s="740"/>
      <c r="L122" s="739"/>
      <c r="M122" s="739"/>
      <c r="N122" s="739"/>
      <c r="O122" s="739"/>
      <c r="P122" s="739"/>
      <c r="Q122" s="739"/>
      <c r="R122" s="739"/>
      <c r="S122" s="739"/>
    </row>
    <row r="123" spans="2:19">
      <c r="B123" s="742"/>
      <c r="C123" s="739"/>
      <c r="D123" s="739"/>
      <c r="E123" s="739"/>
      <c r="F123" s="739"/>
      <c r="G123" s="739"/>
      <c r="H123" s="741"/>
      <c r="I123" s="740"/>
      <c r="J123" s="740"/>
      <c r="K123" s="740"/>
      <c r="L123" s="739"/>
      <c r="M123" s="739"/>
      <c r="N123" s="739"/>
      <c r="O123" s="739"/>
      <c r="P123" s="739"/>
      <c r="Q123" s="739"/>
      <c r="R123" s="739"/>
      <c r="S123" s="739"/>
    </row>
    <row r="124" spans="2:19">
      <c r="B124" s="742"/>
      <c r="C124" s="739"/>
      <c r="D124" s="739"/>
      <c r="E124" s="739"/>
      <c r="F124" s="739"/>
      <c r="G124" s="739"/>
      <c r="H124" s="741"/>
      <c r="I124" s="740"/>
      <c r="J124" s="740"/>
      <c r="K124" s="740"/>
      <c r="L124" s="739"/>
      <c r="M124" s="739"/>
      <c r="N124" s="739"/>
      <c r="O124" s="739"/>
      <c r="P124" s="739"/>
      <c r="Q124" s="739"/>
      <c r="R124" s="739"/>
      <c r="S124" s="739"/>
    </row>
    <row r="125" spans="2:19">
      <c r="B125" s="742"/>
      <c r="C125" s="739"/>
      <c r="D125" s="739"/>
      <c r="E125" s="739"/>
      <c r="F125" s="739"/>
      <c r="G125" s="739"/>
      <c r="H125" s="741"/>
      <c r="I125" s="740"/>
      <c r="J125" s="740"/>
      <c r="K125" s="740"/>
      <c r="L125" s="739"/>
      <c r="M125" s="739"/>
      <c r="N125" s="739"/>
      <c r="O125" s="739"/>
      <c r="P125" s="739"/>
      <c r="Q125" s="739"/>
      <c r="R125" s="739"/>
      <c r="S125" s="739"/>
    </row>
    <row r="126" spans="2:19">
      <c r="B126" s="742"/>
      <c r="C126" s="739"/>
      <c r="D126" s="739"/>
      <c r="E126" s="739"/>
      <c r="F126" s="739"/>
      <c r="G126" s="739"/>
      <c r="H126" s="741"/>
      <c r="I126" s="740"/>
      <c r="J126" s="740"/>
      <c r="K126" s="740"/>
      <c r="L126" s="739"/>
      <c r="M126" s="739"/>
      <c r="N126" s="739"/>
      <c r="O126" s="739"/>
      <c r="P126" s="739"/>
      <c r="Q126" s="739"/>
      <c r="R126" s="739"/>
      <c r="S126" s="739"/>
    </row>
    <row r="127" spans="2:19">
      <c r="B127" s="742"/>
      <c r="C127" s="739"/>
      <c r="D127" s="739"/>
      <c r="E127" s="739"/>
      <c r="F127" s="739"/>
      <c r="G127" s="739"/>
      <c r="H127" s="741"/>
      <c r="I127" s="740"/>
      <c r="J127" s="740"/>
      <c r="K127" s="740"/>
      <c r="L127" s="739"/>
      <c r="M127" s="739"/>
      <c r="N127" s="739"/>
      <c r="O127" s="739"/>
      <c r="P127" s="739"/>
      <c r="Q127" s="739"/>
      <c r="R127" s="739"/>
      <c r="S127" s="739"/>
    </row>
    <row r="128" spans="2:19">
      <c r="B128" s="742"/>
      <c r="C128" s="739"/>
      <c r="D128" s="739"/>
      <c r="E128" s="739"/>
      <c r="F128" s="739"/>
      <c r="G128" s="739"/>
      <c r="H128" s="741"/>
      <c r="I128" s="740"/>
      <c r="J128" s="740"/>
      <c r="K128" s="740"/>
      <c r="L128" s="739"/>
      <c r="M128" s="739"/>
      <c r="N128" s="739"/>
      <c r="O128" s="739"/>
      <c r="P128" s="739"/>
      <c r="Q128" s="739"/>
      <c r="R128" s="739"/>
      <c r="S128" s="739"/>
    </row>
    <row r="129" spans="2:19">
      <c r="B129" s="742"/>
      <c r="C129" s="739"/>
      <c r="D129" s="739"/>
      <c r="E129" s="739"/>
      <c r="F129" s="739"/>
      <c r="G129" s="739"/>
      <c r="H129" s="741"/>
      <c r="I129" s="740"/>
      <c r="J129" s="740"/>
      <c r="K129" s="740"/>
      <c r="L129" s="739"/>
      <c r="M129" s="739"/>
      <c r="N129" s="739"/>
      <c r="O129" s="739"/>
      <c r="P129" s="739"/>
      <c r="Q129" s="739"/>
      <c r="R129" s="739"/>
      <c r="S129" s="739"/>
    </row>
    <row r="130" spans="2:19">
      <c r="B130" s="742"/>
      <c r="C130" s="739"/>
      <c r="D130" s="739"/>
      <c r="E130" s="739"/>
      <c r="F130" s="739"/>
      <c r="G130" s="739"/>
      <c r="H130" s="741"/>
      <c r="I130" s="740"/>
      <c r="J130" s="740"/>
      <c r="K130" s="740"/>
      <c r="L130" s="739"/>
      <c r="M130" s="739"/>
      <c r="N130" s="739"/>
      <c r="O130" s="739"/>
      <c r="P130" s="739"/>
      <c r="Q130" s="739"/>
      <c r="R130" s="739"/>
      <c r="S130" s="739"/>
    </row>
    <row r="131" spans="2:19">
      <c r="B131" s="742"/>
      <c r="C131" s="739"/>
      <c r="D131" s="739"/>
      <c r="E131" s="739"/>
      <c r="F131" s="739"/>
      <c r="G131" s="739"/>
      <c r="H131" s="741"/>
      <c r="I131" s="740"/>
      <c r="J131" s="740"/>
      <c r="K131" s="740"/>
      <c r="L131" s="739"/>
      <c r="M131" s="739"/>
      <c r="N131" s="739"/>
      <c r="O131" s="739"/>
      <c r="P131" s="739"/>
      <c r="Q131" s="739"/>
      <c r="R131" s="739"/>
      <c r="S131" s="739"/>
    </row>
    <row r="132" spans="2:19">
      <c r="B132" s="742"/>
      <c r="C132" s="739"/>
      <c r="D132" s="739"/>
      <c r="E132" s="739"/>
      <c r="F132" s="739"/>
      <c r="G132" s="739"/>
      <c r="H132" s="741"/>
      <c r="I132" s="740"/>
      <c r="J132" s="740"/>
      <c r="K132" s="740"/>
      <c r="L132" s="739"/>
      <c r="M132" s="739"/>
      <c r="N132" s="739"/>
      <c r="O132" s="739"/>
      <c r="P132" s="739"/>
      <c r="Q132" s="739"/>
      <c r="R132" s="739"/>
      <c r="S132" s="739"/>
    </row>
    <row r="133" spans="2:19">
      <c r="B133" s="742"/>
      <c r="C133" s="739"/>
      <c r="D133" s="739"/>
      <c r="E133" s="739"/>
      <c r="F133" s="739"/>
      <c r="G133" s="739"/>
      <c r="H133" s="741"/>
      <c r="I133" s="740"/>
      <c r="J133" s="740"/>
      <c r="K133" s="740"/>
      <c r="L133" s="739"/>
      <c r="M133" s="739"/>
      <c r="N133" s="739"/>
      <c r="O133" s="739"/>
      <c r="P133" s="739"/>
      <c r="Q133" s="739"/>
      <c r="R133" s="739"/>
      <c r="S133" s="739"/>
    </row>
    <row r="134" spans="2:19">
      <c r="B134" s="742"/>
      <c r="C134" s="739"/>
      <c r="D134" s="739"/>
      <c r="E134" s="739"/>
      <c r="F134" s="739"/>
      <c r="G134" s="739"/>
      <c r="H134" s="741"/>
      <c r="I134" s="740"/>
      <c r="J134" s="740"/>
      <c r="K134" s="740"/>
      <c r="L134" s="739"/>
      <c r="M134" s="739"/>
      <c r="N134" s="739"/>
      <c r="O134" s="739"/>
      <c r="P134" s="739"/>
      <c r="Q134" s="739"/>
      <c r="R134" s="739"/>
      <c r="S134" s="739"/>
    </row>
    <row r="135" spans="2:19">
      <c r="B135" s="742"/>
      <c r="C135" s="739"/>
      <c r="D135" s="739"/>
      <c r="E135" s="739"/>
      <c r="F135" s="739"/>
      <c r="G135" s="739"/>
      <c r="H135" s="741"/>
      <c r="I135" s="740"/>
      <c r="J135" s="740"/>
      <c r="K135" s="740"/>
      <c r="L135" s="739"/>
      <c r="M135" s="739"/>
      <c r="N135" s="739"/>
      <c r="O135" s="739"/>
      <c r="P135" s="739"/>
      <c r="Q135" s="739"/>
      <c r="R135" s="739"/>
      <c r="S135" s="739"/>
    </row>
    <row r="136" spans="2:19">
      <c r="B136" s="742"/>
      <c r="C136" s="739"/>
      <c r="D136" s="739"/>
      <c r="E136" s="739"/>
      <c r="F136" s="739"/>
      <c r="G136" s="739"/>
      <c r="H136" s="741"/>
      <c r="I136" s="740"/>
      <c r="J136" s="740"/>
      <c r="K136" s="740"/>
      <c r="L136" s="739"/>
      <c r="M136" s="739"/>
      <c r="N136" s="739"/>
      <c r="O136" s="739"/>
      <c r="P136" s="739"/>
      <c r="Q136" s="739"/>
      <c r="R136" s="739"/>
      <c r="S136" s="739"/>
    </row>
    <row r="137" spans="2:19">
      <c r="B137" s="742"/>
      <c r="C137" s="739"/>
      <c r="D137" s="739"/>
      <c r="E137" s="739"/>
      <c r="F137" s="739"/>
      <c r="G137" s="739"/>
      <c r="H137" s="741"/>
      <c r="I137" s="740"/>
      <c r="J137" s="740"/>
      <c r="K137" s="740"/>
      <c r="L137" s="739"/>
      <c r="M137" s="739"/>
      <c r="N137" s="739"/>
      <c r="O137" s="739"/>
      <c r="P137" s="739"/>
      <c r="Q137" s="739"/>
      <c r="R137" s="739"/>
      <c r="S137" s="739"/>
    </row>
    <row r="138" spans="2:19">
      <c r="B138" s="742"/>
      <c r="C138" s="739"/>
      <c r="D138" s="739"/>
      <c r="E138" s="739"/>
      <c r="F138" s="739"/>
      <c r="G138" s="739"/>
      <c r="H138" s="741"/>
      <c r="I138" s="740"/>
      <c r="J138" s="740"/>
      <c r="K138" s="740"/>
      <c r="L138" s="739"/>
      <c r="M138" s="739"/>
      <c r="N138" s="739"/>
      <c r="O138" s="739"/>
      <c r="P138" s="739"/>
      <c r="Q138" s="739"/>
      <c r="R138" s="739"/>
      <c r="S138" s="739"/>
    </row>
    <row r="139" spans="2:19">
      <c r="B139" s="742"/>
      <c r="C139" s="739"/>
      <c r="D139" s="739"/>
      <c r="E139" s="739"/>
      <c r="F139" s="739"/>
      <c r="G139" s="739"/>
      <c r="H139" s="741"/>
      <c r="I139" s="740"/>
      <c r="J139" s="740"/>
      <c r="K139" s="740"/>
      <c r="L139" s="739"/>
      <c r="M139" s="739"/>
      <c r="N139" s="739"/>
      <c r="O139" s="739"/>
      <c r="P139" s="739"/>
      <c r="Q139" s="739"/>
      <c r="R139" s="739"/>
      <c r="S139" s="739"/>
    </row>
    <row r="140" spans="2:19">
      <c r="B140" s="742"/>
      <c r="C140" s="739"/>
      <c r="D140" s="739"/>
      <c r="E140" s="739"/>
      <c r="F140" s="739"/>
      <c r="G140" s="739"/>
      <c r="H140" s="741"/>
      <c r="I140" s="740"/>
      <c r="J140" s="740"/>
      <c r="K140" s="740"/>
      <c r="L140" s="739"/>
      <c r="M140" s="739"/>
      <c r="N140" s="739"/>
      <c r="O140" s="739"/>
      <c r="P140" s="739"/>
      <c r="Q140" s="739"/>
      <c r="R140" s="739"/>
      <c r="S140" s="739"/>
    </row>
    <row r="141" spans="2:19">
      <c r="B141" s="742"/>
      <c r="C141" s="739"/>
      <c r="D141" s="739"/>
      <c r="E141" s="739"/>
      <c r="F141" s="739"/>
      <c r="G141" s="739"/>
      <c r="H141" s="741"/>
      <c r="I141" s="740"/>
      <c r="J141" s="740"/>
      <c r="K141" s="740"/>
      <c r="L141" s="739"/>
      <c r="M141" s="739"/>
      <c r="N141" s="739"/>
      <c r="O141" s="739"/>
      <c r="P141" s="739"/>
      <c r="Q141" s="739"/>
      <c r="R141" s="739"/>
      <c r="S141" s="739"/>
    </row>
    <row r="142" spans="2:19">
      <c r="B142" s="742"/>
      <c r="C142" s="739"/>
      <c r="D142" s="739"/>
      <c r="E142" s="739"/>
      <c r="F142" s="739"/>
      <c r="G142" s="739"/>
      <c r="H142" s="741"/>
      <c r="I142" s="740"/>
      <c r="J142" s="740"/>
      <c r="K142" s="740"/>
      <c r="L142" s="739"/>
      <c r="M142" s="739"/>
      <c r="N142" s="739"/>
      <c r="O142" s="739"/>
      <c r="P142" s="739"/>
      <c r="Q142" s="739"/>
      <c r="R142" s="739"/>
      <c r="S142" s="739"/>
    </row>
    <row r="143" spans="2:19">
      <c r="B143" s="742"/>
      <c r="C143" s="739"/>
      <c r="D143" s="739"/>
      <c r="E143" s="739"/>
      <c r="F143" s="739"/>
      <c r="G143" s="739"/>
      <c r="H143" s="741"/>
      <c r="I143" s="740"/>
      <c r="J143" s="740"/>
      <c r="K143" s="740"/>
      <c r="L143" s="739"/>
      <c r="M143" s="739"/>
      <c r="N143" s="739"/>
      <c r="O143" s="739"/>
      <c r="P143" s="739"/>
      <c r="Q143" s="739"/>
      <c r="R143" s="739"/>
      <c r="S143" s="739"/>
    </row>
    <row r="144" spans="2:19">
      <c r="B144" s="742"/>
      <c r="C144" s="739"/>
      <c r="D144" s="739"/>
      <c r="E144" s="739"/>
      <c r="F144" s="739"/>
      <c r="G144" s="739"/>
      <c r="H144" s="741"/>
      <c r="I144" s="740"/>
      <c r="J144" s="740"/>
      <c r="K144" s="740"/>
      <c r="L144" s="739"/>
      <c r="M144" s="739"/>
      <c r="N144" s="739"/>
      <c r="O144" s="739"/>
      <c r="P144" s="739"/>
      <c r="Q144" s="739"/>
      <c r="R144" s="739"/>
      <c r="S144" s="739"/>
    </row>
    <row r="145" spans="2:19">
      <c r="B145" s="742"/>
      <c r="C145" s="739"/>
      <c r="D145" s="739"/>
      <c r="E145" s="739"/>
      <c r="F145" s="739"/>
      <c r="G145" s="739"/>
      <c r="H145" s="741"/>
      <c r="I145" s="740"/>
      <c r="J145" s="740"/>
      <c r="K145" s="740"/>
      <c r="L145" s="739"/>
      <c r="M145" s="739"/>
      <c r="N145" s="739"/>
      <c r="O145" s="739"/>
      <c r="P145" s="739"/>
      <c r="Q145" s="739"/>
      <c r="R145" s="739"/>
      <c r="S145" s="739"/>
    </row>
    <row r="146" spans="2:19">
      <c r="B146" s="742"/>
      <c r="C146" s="739"/>
      <c r="D146" s="739"/>
      <c r="E146" s="739"/>
      <c r="F146" s="739"/>
      <c r="G146" s="739"/>
      <c r="H146" s="741"/>
      <c r="I146" s="740"/>
      <c r="J146" s="740"/>
      <c r="K146" s="740"/>
      <c r="L146" s="739"/>
      <c r="M146" s="739"/>
      <c r="N146" s="739"/>
      <c r="O146" s="739"/>
      <c r="P146" s="739"/>
      <c r="Q146" s="739"/>
      <c r="R146" s="739"/>
      <c r="S146" s="739"/>
    </row>
    <row r="147" spans="2:19">
      <c r="B147" s="742"/>
      <c r="C147" s="739"/>
      <c r="D147" s="739"/>
      <c r="E147" s="739"/>
      <c r="F147" s="739"/>
      <c r="G147" s="739"/>
      <c r="H147" s="741"/>
      <c r="I147" s="740"/>
      <c r="J147" s="740"/>
      <c r="K147" s="740"/>
      <c r="L147" s="739"/>
      <c r="M147" s="739"/>
      <c r="N147" s="739"/>
      <c r="O147" s="739"/>
      <c r="P147" s="739"/>
      <c r="Q147" s="739"/>
      <c r="R147" s="739"/>
      <c r="S147" s="739"/>
    </row>
    <row r="148" spans="2:19">
      <c r="B148" s="742"/>
      <c r="C148" s="739"/>
      <c r="D148" s="739"/>
      <c r="E148" s="739"/>
      <c r="F148" s="739"/>
      <c r="G148" s="739"/>
      <c r="H148" s="741"/>
      <c r="I148" s="740"/>
      <c r="J148" s="740"/>
      <c r="K148" s="740"/>
      <c r="L148" s="739"/>
      <c r="M148" s="739"/>
      <c r="N148" s="739"/>
      <c r="O148" s="739"/>
      <c r="P148" s="739"/>
      <c r="Q148" s="739"/>
      <c r="R148" s="739"/>
      <c r="S148" s="739"/>
    </row>
    <row r="149" spans="2:19">
      <c r="B149" s="742"/>
      <c r="C149" s="739"/>
      <c r="D149" s="739"/>
      <c r="E149" s="739"/>
      <c r="F149" s="739"/>
      <c r="G149" s="739"/>
      <c r="H149" s="741"/>
      <c r="I149" s="740"/>
      <c r="J149" s="740"/>
      <c r="K149" s="740"/>
      <c r="L149" s="739"/>
      <c r="M149" s="739"/>
      <c r="N149" s="739"/>
      <c r="O149" s="739"/>
      <c r="P149" s="739"/>
      <c r="Q149" s="739"/>
      <c r="R149" s="739"/>
      <c r="S149" s="739"/>
    </row>
    <row r="150" spans="2:19">
      <c r="B150" s="742"/>
      <c r="C150" s="739"/>
      <c r="D150" s="739"/>
      <c r="E150" s="739"/>
      <c r="F150" s="739"/>
      <c r="G150" s="739"/>
      <c r="H150" s="741"/>
      <c r="I150" s="740"/>
      <c r="J150" s="740"/>
      <c r="K150" s="740"/>
      <c r="L150" s="739"/>
      <c r="M150" s="739"/>
      <c r="N150" s="739"/>
      <c r="O150" s="739"/>
      <c r="P150" s="739"/>
      <c r="Q150" s="739"/>
      <c r="R150" s="739"/>
      <c r="S150" s="739"/>
    </row>
    <row r="151" spans="2:19">
      <c r="B151" s="742"/>
      <c r="C151" s="739"/>
      <c r="D151" s="739"/>
      <c r="E151" s="739"/>
      <c r="F151" s="739"/>
      <c r="G151" s="739"/>
      <c r="H151" s="741"/>
      <c r="I151" s="740"/>
      <c r="J151" s="740"/>
      <c r="K151" s="740"/>
      <c r="L151" s="739"/>
      <c r="M151" s="739"/>
      <c r="N151" s="739"/>
      <c r="O151" s="739"/>
      <c r="P151" s="739"/>
      <c r="Q151" s="739"/>
      <c r="R151" s="739"/>
      <c r="S151" s="739"/>
    </row>
    <row r="152" spans="2:19">
      <c r="B152" s="742"/>
      <c r="C152" s="739"/>
      <c r="D152" s="739"/>
      <c r="E152" s="739"/>
      <c r="F152" s="739"/>
      <c r="G152" s="739"/>
      <c r="H152" s="741"/>
      <c r="I152" s="740"/>
      <c r="J152" s="740"/>
      <c r="K152" s="740"/>
      <c r="L152" s="739"/>
      <c r="M152" s="739"/>
      <c r="N152" s="739"/>
      <c r="O152" s="739"/>
      <c r="P152" s="739"/>
      <c r="Q152" s="739"/>
      <c r="R152" s="739"/>
      <c r="S152" s="739"/>
    </row>
    <row r="153" spans="2:19">
      <c r="B153" s="742"/>
      <c r="C153" s="739"/>
      <c r="D153" s="739"/>
      <c r="E153" s="739"/>
      <c r="F153" s="739"/>
      <c r="G153" s="739"/>
      <c r="H153" s="741"/>
      <c r="I153" s="740"/>
      <c r="J153" s="740"/>
      <c r="K153" s="740"/>
      <c r="L153" s="739"/>
      <c r="M153" s="739"/>
      <c r="N153" s="739"/>
      <c r="O153" s="739"/>
      <c r="P153" s="739"/>
      <c r="Q153" s="739"/>
      <c r="R153" s="739"/>
      <c r="S153" s="739"/>
    </row>
    <row r="154" spans="2:19">
      <c r="B154" s="742"/>
      <c r="C154" s="739"/>
      <c r="D154" s="739"/>
      <c r="E154" s="739"/>
      <c r="F154" s="739"/>
      <c r="G154" s="739"/>
      <c r="H154" s="741"/>
      <c r="I154" s="740"/>
      <c r="J154" s="740"/>
      <c r="K154" s="740"/>
      <c r="L154" s="739"/>
      <c r="M154" s="739"/>
      <c r="N154" s="739"/>
      <c r="O154" s="739"/>
      <c r="P154" s="739"/>
      <c r="Q154" s="739"/>
      <c r="R154" s="739"/>
      <c r="S154" s="739"/>
    </row>
    <row r="155" spans="2:19">
      <c r="B155" s="742"/>
      <c r="C155" s="739"/>
      <c r="D155" s="739"/>
      <c r="E155" s="739"/>
      <c r="F155" s="739"/>
      <c r="G155" s="739"/>
      <c r="H155" s="741"/>
      <c r="I155" s="740"/>
      <c r="J155" s="740"/>
      <c r="K155" s="740"/>
      <c r="L155" s="739"/>
      <c r="M155" s="739"/>
      <c r="N155" s="739"/>
      <c r="O155" s="739"/>
      <c r="P155" s="739"/>
      <c r="Q155" s="739"/>
      <c r="R155" s="739"/>
      <c r="S155" s="739"/>
    </row>
    <row r="156" spans="2:19">
      <c r="B156" s="742"/>
      <c r="C156" s="739"/>
      <c r="D156" s="739"/>
      <c r="E156" s="739"/>
      <c r="F156" s="739"/>
      <c r="G156" s="739"/>
      <c r="H156" s="741"/>
      <c r="I156" s="740"/>
      <c r="J156" s="740"/>
      <c r="K156" s="740"/>
      <c r="L156" s="739"/>
      <c r="M156" s="739"/>
      <c r="N156" s="739"/>
      <c r="O156" s="739"/>
      <c r="P156" s="739"/>
      <c r="Q156" s="739"/>
      <c r="R156" s="739"/>
      <c r="S156" s="739"/>
    </row>
    <row r="157" spans="2:19">
      <c r="B157" s="742"/>
      <c r="C157" s="739"/>
      <c r="D157" s="739"/>
      <c r="E157" s="739"/>
      <c r="F157" s="739"/>
      <c r="G157" s="739"/>
      <c r="H157" s="741"/>
      <c r="I157" s="740"/>
      <c r="J157" s="740"/>
      <c r="K157" s="740"/>
      <c r="L157" s="739"/>
      <c r="M157" s="739"/>
      <c r="N157" s="739"/>
      <c r="O157" s="739"/>
      <c r="P157" s="739"/>
      <c r="Q157" s="739"/>
      <c r="R157" s="739"/>
      <c r="S157" s="739"/>
    </row>
    <row r="158" spans="2:19">
      <c r="B158" s="742"/>
      <c r="C158" s="739"/>
      <c r="D158" s="739"/>
      <c r="E158" s="739"/>
      <c r="F158" s="739"/>
      <c r="G158" s="739"/>
      <c r="H158" s="741"/>
      <c r="I158" s="740"/>
      <c r="J158" s="740"/>
      <c r="K158" s="740"/>
      <c r="L158" s="739"/>
      <c r="M158" s="739"/>
      <c r="N158" s="739"/>
      <c r="O158" s="739"/>
      <c r="P158" s="739"/>
      <c r="Q158" s="739"/>
      <c r="R158" s="739"/>
      <c r="S158" s="739"/>
    </row>
    <row r="159" spans="2:19">
      <c r="B159" s="742"/>
      <c r="C159" s="739"/>
      <c r="D159" s="739"/>
      <c r="E159" s="739"/>
      <c r="F159" s="739"/>
      <c r="G159" s="739"/>
      <c r="H159" s="741"/>
      <c r="I159" s="740"/>
      <c r="J159" s="740"/>
      <c r="K159" s="740"/>
      <c r="L159" s="739"/>
      <c r="M159" s="739"/>
      <c r="N159" s="739"/>
      <c r="O159" s="739"/>
      <c r="P159" s="739"/>
      <c r="Q159" s="739"/>
      <c r="R159" s="739"/>
      <c r="S159" s="739"/>
    </row>
    <row r="160" spans="2:19">
      <c r="B160" s="742"/>
      <c r="C160" s="739"/>
      <c r="D160" s="739"/>
      <c r="E160" s="739"/>
      <c r="F160" s="739"/>
      <c r="G160" s="739"/>
      <c r="H160" s="741"/>
      <c r="I160" s="740"/>
      <c r="J160" s="740"/>
      <c r="K160" s="740"/>
      <c r="L160" s="739"/>
      <c r="M160" s="739"/>
      <c r="N160" s="739"/>
      <c r="O160" s="739"/>
      <c r="P160" s="739"/>
      <c r="Q160" s="739"/>
      <c r="R160" s="739"/>
      <c r="S160" s="739"/>
    </row>
    <row r="161" spans="2:19">
      <c r="B161" s="742"/>
      <c r="C161" s="739"/>
      <c r="D161" s="739"/>
      <c r="E161" s="739"/>
      <c r="F161" s="739"/>
      <c r="G161" s="739"/>
      <c r="H161" s="741"/>
      <c r="I161" s="740"/>
      <c r="J161" s="740"/>
      <c r="K161" s="740"/>
      <c r="L161" s="739"/>
      <c r="M161" s="739"/>
      <c r="N161" s="739"/>
      <c r="O161" s="739"/>
      <c r="P161" s="739"/>
      <c r="Q161" s="739"/>
      <c r="R161" s="739"/>
      <c r="S161" s="739"/>
    </row>
    <row r="162" spans="2:19">
      <c r="B162" s="742"/>
      <c r="C162" s="739"/>
      <c r="D162" s="739"/>
      <c r="E162" s="739"/>
      <c r="F162" s="739"/>
      <c r="G162" s="739"/>
      <c r="H162" s="741"/>
      <c r="I162" s="740"/>
      <c r="J162" s="740"/>
      <c r="K162" s="740"/>
      <c r="L162" s="739"/>
      <c r="M162" s="739"/>
      <c r="N162" s="739"/>
      <c r="O162" s="739"/>
      <c r="P162" s="739"/>
      <c r="Q162" s="739"/>
      <c r="R162" s="739"/>
      <c r="S162" s="739"/>
    </row>
    <row r="163" spans="2:19">
      <c r="B163" s="742"/>
      <c r="C163" s="739"/>
      <c r="D163" s="739"/>
      <c r="E163" s="739"/>
      <c r="F163" s="739"/>
      <c r="G163" s="739"/>
      <c r="H163" s="741"/>
      <c r="I163" s="740"/>
      <c r="J163" s="740"/>
      <c r="K163" s="740"/>
      <c r="L163" s="739"/>
      <c r="M163" s="739"/>
      <c r="N163" s="739"/>
      <c r="O163" s="739"/>
      <c r="P163" s="739"/>
      <c r="Q163" s="739"/>
      <c r="R163" s="739"/>
      <c r="S163" s="739"/>
    </row>
    <row r="164" spans="2:19">
      <c r="B164" s="742"/>
      <c r="C164" s="739"/>
      <c r="D164" s="739"/>
      <c r="E164" s="739"/>
      <c r="F164" s="739"/>
      <c r="G164" s="739"/>
      <c r="H164" s="741"/>
      <c r="I164" s="740"/>
      <c r="J164" s="740"/>
      <c r="K164" s="740"/>
      <c r="L164" s="739"/>
      <c r="M164" s="739"/>
      <c r="N164" s="739"/>
      <c r="O164" s="739"/>
      <c r="P164" s="739"/>
      <c r="Q164" s="739"/>
      <c r="R164" s="739"/>
      <c r="S164" s="739"/>
    </row>
    <row r="165" spans="2:19">
      <c r="B165" s="742"/>
      <c r="C165" s="739"/>
      <c r="D165" s="739"/>
      <c r="E165" s="739"/>
      <c r="F165" s="739"/>
      <c r="G165" s="739"/>
      <c r="H165" s="741"/>
      <c r="I165" s="740"/>
      <c r="J165" s="740"/>
      <c r="K165" s="740"/>
      <c r="L165" s="739"/>
      <c r="M165" s="739"/>
      <c r="N165" s="739"/>
      <c r="O165" s="739"/>
      <c r="P165" s="739"/>
      <c r="Q165" s="739"/>
      <c r="R165" s="739"/>
      <c r="S165" s="739"/>
    </row>
    <row r="166" spans="2:19">
      <c r="B166" s="742"/>
      <c r="C166" s="739"/>
      <c r="D166" s="739"/>
      <c r="E166" s="739"/>
      <c r="F166" s="739"/>
      <c r="G166" s="739"/>
      <c r="H166" s="741"/>
      <c r="I166" s="740"/>
      <c r="J166" s="740"/>
      <c r="K166" s="740"/>
      <c r="L166" s="739"/>
      <c r="M166" s="739"/>
      <c r="N166" s="739"/>
      <c r="O166" s="739"/>
      <c r="P166" s="739"/>
      <c r="Q166" s="739"/>
      <c r="R166" s="739"/>
      <c r="S166" s="739"/>
    </row>
    <row r="167" spans="2:19">
      <c r="B167" s="742"/>
      <c r="C167" s="739"/>
      <c r="D167" s="739"/>
      <c r="E167" s="739"/>
      <c r="F167" s="739"/>
      <c r="G167" s="739"/>
      <c r="H167" s="741"/>
      <c r="I167" s="740"/>
      <c r="J167" s="740"/>
      <c r="K167" s="740"/>
      <c r="L167" s="739"/>
      <c r="M167" s="739"/>
      <c r="N167" s="739"/>
      <c r="O167" s="739"/>
      <c r="P167" s="739"/>
      <c r="Q167" s="739"/>
      <c r="R167" s="739"/>
      <c r="S167" s="739"/>
    </row>
    <row r="168" spans="2:19">
      <c r="B168" s="742"/>
      <c r="C168" s="739"/>
      <c r="D168" s="739"/>
      <c r="E168" s="739"/>
      <c r="F168" s="739"/>
      <c r="G168" s="739"/>
      <c r="H168" s="741"/>
      <c r="I168" s="740"/>
      <c r="J168" s="740"/>
      <c r="K168" s="740"/>
      <c r="L168" s="739"/>
      <c r="M168" s="739"/>
      <c r="N168" s="739"/>
      <c r="O168" s="739"/>
      <c r="P168" s="739"/>
      <c r="Q168" s="739"/>
      <c r="R168" s="739"/>
      <c r="S168" s="739"/>
    </row>
    <row r="169" spans="2:19">
      <c r="B169" s="742"/>
      <c r="C169" s="739"/>
      <c r="D169" s="739"/>
      <c r="E169" s="739"/>
      <c r="F169" s="739"/>
      <c r="G169" s="739"/>
      <c r="H169" s="741"/>
      <c r="I169" s="740"/>
      <c r="J169" s="740"/>
      <c r="K169" s="740"/>
      <c r="L169" s="739"/>
      <c r="M169" s="739"/>
      <c r="N169" s="739"/>
      <c r="O169" s="739"/>
      <c r="P169" s="739"/>
      <c r="Q169" s="739"/>
      <c r="R169" s="739"/>
      <c r="S169" s="739"/>
    </row>
    <row r="170" spans="2:19">
      <c r="B170" s="742"/>
      <c r="C170" s="739"/>
      <c r="D170" s="739"/>
      <c r="E170" s="739"/>
      <c r="F170" s="739"/>
      <c r="G170" s="739"/>
      <c r="H170" s="741"/>
      <c r="I170" s="740"/>
      <c r="J170" s="740"/>
      <c r="K170" s="740"/>
      <c r="L170" s="739"/>
      <c r="M170" s="739"/>
      <c r="N170" s="739"/>
      <c r="O170" s="739"/>
      <c r="P170" s="739"/>
      <c r="Q170" s="739"/>
      <c r="R170" s="739"/>
      <c r="S170" s="739"/>
    </row>
    <row r="171" spans="2:19">
      <c r="B171" s="742"/>
      <c r="C171" s="739"/>
      <c r="D171" s="739"/>
      <c r="E171" s="739"/>
      <c r="F171" s="739"/>
      <c r="G171" s="739"/>
      <c r="H171" s="741"/>
      <c r="I171" s="740"/>
      <c r="J171" s="740"/>
      <c r="K171" s="740"/>
      <c r="L171" s="739"/>
      <c r="M171" s="739"/>
      <c r="N171" s="739"/>
      <c r="O171" s="739"/>
      <c r="P171" s="739"/>
      <c r="Q171" s="739"/>
      <c r="R171" s="739"/>
      <c r="S171" s="739"/>
    </row>
    <row r="172" spans="2:19">
      <c r="B172" s="742"/>
      <c r="C172" s="739"/>
      <c r="D172" s="739"/>
      <c r="E172" s="739"/>
      <c r="F172" s="739"/>
      <c r="G172" s="739"/>
      <c r="H172" s="741"/>
      <c r="I172" s="740"/>
      <c r="J172" s="740"/>
      <c r="K172" s="740"/>
      <c r="L172" s="739"/>
      <c r="M172" s="739"/>
      <c r="N172" s="739"/>
      <c r="O172" s="739"/>
      <c r="P172" s="739"/>
      <c r="Q172" s="739"/>
      <c r="R172" s="739"/>
      <c r="S172" s="739"/>
    </row>
    <row r="173" spans="2:19">
      <c r="B173" s="742"/>
      <c r="C173" s="739"/>
      <c r="D173" s="739"/>
      <c r="E173" s="739"/>
      <c r="F173" s="739"/>
      <c r="G173" s="739"/>
      <c r="H173" s="741"/>
      <c r="I173" s="740"/>
      <c r="J173" s="740"/>
      <c r="K173" s="740"/>
      <c r="L173" s="739"/>
      <c r="M173" s="739"/>
      <c r="N173" s="739"/>
      <c r="O173" s="739"/>
      <c r="P173" s="739"/>
      <c r="Q173" s="739"/>
      <c r="R173" s="739"/>
      <c r="S173" s="739"/>
    </row>
    <row r="174" spans="2:19">
      <c r="B174" s="742"/>
      <c r="C174" s="739"/>
      <c r="D174" s="739"/>
      <c r="E174" s="739"/>
      <c r="F174" s="739"/>
      <c r="G174" s="739"/>
      <c r="H174" s="741"/>
      <c r="I174" s="740"/>
      <c r="J174" s="740"/>
      <c r="K174" s="740"/>
      <c r="L174" s="739"/>
      <c r="M174" s="739"/>
      <c r="N174" s="739"/>
      <c r="O174" s="739"/>
      <c r="P174" s="739"/>
      <c r="Q174" s="739"/>
      <c r="R174" s="739"/>
      <c r="S174" s="739"/>
    </row>
    <row r="175" spans="2:19">
      <c r="B175" s="742"/>
      <c r="C175" s="739"/>
      <c r="D175" s="739"/>
      <c r="E175" s="739"/>
      <c r="F175" s="739"/>
      <c r="G175" s="739"/>
      <c r="H175" s="741"/>
      <c r="I175" s="740"/>
      <c r="J175" s="740"/>
      <c r="K175" s="740"/>
      <c r="L175" s="739"/>
      <c r="M175" s="739"/>
      <c r="N175" s="739"/>
      <c r="O175" s="739"/>
      <c r="P175" s="739"/>
      <c r="Q175" s="739"/>
      <c r="R175" s="739"/>
      <c r="S175" s="739"/>
    </row>
    <row r="176" spans="2:19">
      <c r="B176" s="742"/>
      <c r="C176" s="739"/>
      <c r="D176" s="739"/>
      <c r="E176" s="739"/>
      <c r="F176" s="739"/>
      <c r="G176" s="739"/>
      <c r="H176" s="741"/>
      <c r="I176" s="740"/>
      <c r="J176" s="740"/>
      <c r="K176" s="740"/>
      <c r="L176" s="739"/>
      <c r="M176" s="739"/>
      <c r="N176" s="739"/>
      <c r="O176" s="739"/>
      <c r="P176" s="739"/>
      <c r="Q176" s="739"/>
      <c r="R176" s="739"/>
      <c r="S176" s="739"/>
    </row>
    <row r="177" spans="2:19">
      <c r="B177" s="742"/>
      <c r="C177" s="739"/>
      <c r="D177" s="739"/>
      <c r="E177" s="739"/>
      <c r="F177" s="739"/>
      <c r="G177" s="739"/>
      <c r="H177" s="741"/>
      <c r="I177" s="740"/>
      <c r="J177" s="740"/>
      <c r="K177" s="740"/>
      <c r="L177" s="739"/>
      <c r="M177" s="739"/>
      <c r="N177" s="739"/>
      <c r="O177" s="739"/>
      <c r="P177" s="739"/>
      <c r="Q177" s="739"/>
      <c r="R177" s="739"/>
      <c r="S177" s="739"/>
    </row>
    <row r="178" spans="2:19">
      <c r="B178" s="742"/>
      <c r="C178" s="739"/>
      <c r="D178" s="739"/>
      <c r="E178" s="739"/>
      <c r="F178" s="739"/>
      <c r="G178" s="739"/>
      <c r="H178" s="741"/>
      <c r="I178" s="740"/>
      <c r="J178" s="740"/>
      <c r="K178" s="740"/>
      <c r="L178" s="739"/>
      <c r="M178" s="739"/>
      <c r="N178" s="739"/>
      <c r="O178" s="739"/>
      <c r="P178" s="739"/>
      <c r="Q178" s="739"/>
      <c r="R178" s="739"/>
      <c r="S178" s="739"/>
    </row>
    <row r="179" spans="2:19">
      <c r="B179" s="742"/>
      <c r="C179" s="739"/>
      <c r="D179" s="739"/>
      <c r="E179" s="739"/>
      <c r="F179" s="739"/>
      <c r="G179" s="739"/>
      <c r="H179" s="741"/>
      <c r="I179" s="740"/>
      <c r="J179" s="740"/>
      <c r="K179" s="740"/>
      <c r="L179" s="739"/>
      <c r="M179" s="739"/>
      <c r="N179" s="739"/>
      <c r="O179" s="739"/>
      <c r="P179" s="739"/>
      <c r="Q179" s="739"/>
      <c r="R179" s="739"/>
      <c r="S179" s="739"/>
    </row>
    <row r="180" spans="2:19">
      <c r="B180" s="742"/>
      <c r="C180" s="739"/>
      <c r="D180" s="739"/>
      <c r="E180" s="739"/>
      <c r="F180" s="739"/>
      <c r="G180" s="739"/>
      <c r="H180" s="741"/>
      <c r="I180" s="740"/>
      <c r="J180" s="740"/>
      <c r="K180" s="740"/>
      <c r="L180" s="739"/>
      <c r="M180" s="739"/>
      <c r="N180" s="739"/>
      <c r="O180" s="739"/>
      <c r="P180" s="739"/>
      <c r="Q180" s="739"/>
      <c r="R180" s="739"/>
      <c r="S180" s="739"/>
    </row>
    <row r="181" spans="2:19">
      <c r="B181" s="742"/>
      <c r="C181" s="739"/>
      <c r="D181" s="739"/>
      <c r="E181" s="739"/>
      <c r="F181" s="739"/>
      <c r="G181" s="739"/>
      <c r="H181" s="741"/>
      <c r="I181" s="740"/>
      <c r="J181" s="740"/>
      <c r="K181" s="740"/>
      <c r="L181" s="739"/>
      <c r="M181" s="739"/>
      <c r="N181" s="739"/>
      <c r="O181" s="739"/>
      <c r="P181" s="739"/>
      <c r="Q181" s="739"/>
      <c r="R181" s="739"/>
      <c r="S181" s="739"/>
    </row>
    <row r="182" spans="2:19">
      <c r="B182" s="742"/>
      <c r="C182" s="739"/>
      <c r="D182" s="739"/>
      <c r="E182" s="739"/>
      <c r="F182" s="739"/>
      <c r="G182" s="739"/>
      <c r="H182" s="741"/>
      <c r="I182" s="740"/>
      <c r="J182" s="740"/>
      <c r="K182" s="740"/>
      <c r="L182" s="739"/>
      <c r="M182" s="739"/>
      <c r="N182" s="739"/>
      <c r="O182" s="739"/>
      <c r="P182" s="739"/>
      <c r="Q182" s="739"/>
      <c r="R182" s="739"/>
      <c r="S182" s="739"/>
    </row>
    <row r="183" spans="2:19">
      <c r="B183" s="742"/>
      <c r="C183" s="739"/>
      <c r="D183" s="739"/>
      <c r="E183" s="739"/>
      <c r="F183" s="739"/>
      <c r="G183" s="739"/>
      <c r="H183" s="741"/>
      <c r="I183" s="740"/>
      <c r="J183" s="740"/>
      <c r="K183" s="740"/>
      <c r="L183" s="739"/>
      <c r="M183" s="739"/>
      <c r="N183" s="739"/>
      <c r="O183" s="739"/>
      <c r="P183" s="739"/>
      <c r="Q183" s="739"/>
      <c r="R183" s="739"/>
      <c r="S183" s="739"/>
    </row>
    <row r="184" spans="2:19">
      <c r="B184" s="742"/>
      <c r="C184" s="739"/>
      <c r="D184" s="739"/>
      <c r="E184" s="739"/>
      <c r="F184" s="739"/>
      <c r="G184" s="739"/>
      <c r="H184" s="741"/>
      <c r="I184" s="740"/>
      <c r="J184" s="740"/>
      <c r="K184" s="740"/>
      <c r="L184" s="739"/>
      <c r="M184" s="739"/>
      <c r="N184" s="739"/>
      <c r="O184" s="739"/>
      <c r="P184" s="739"/>
      <c r="Q184" s="739"/>
      <c r="R184" s="739"/>
      <c r="S184" s="739"/>
    </row>
    <row r="185" spans="2:19">
      <c r="B185" s="742"/>
      <c r="C185" s="739"/>
      <c r="D185" s="739"/>
      <c r="E185" s="739"/>
      <c r="F185" s="739"/>
      <c r="G185" s="739"/>
      <c r="H185" s="741"/>
      <c r="I185" s="740"/>
      <c r="J185" s="740"/>
      <c r="K185" s="740"/>
      <c r="L185" s="739"/>
      <c r="M185" s="739"/>
      <c r="N185" s="739"/>
      <c r="O185" s="739"/>
      <c r="P185" s="739"/>
      <c r="Q185" s="739"/>
      <c r="R185" s="739"/>
      <c r="S185" s="739"/>
    </row>
    <row r="186" spans="2:19">
      <c r="B186" s="742"/>
      <c r="C186" s="739"/>
      <c r="D186" s="739"/>
      <c r="E186" s="739"/>
      <c r="F186" s="739"/>
      <c r="G186" s="739"/>
      <c r="H186" s="741"/>
      <c r="I186" s="740"/>
      <c r="J186" s="740"/>
      <c r="K186" s="740"/>
      <c r="L186" s="739"/>
      <c r="M186" s="739"/>
      <c r="N186" s="739"/>
      <c r="O186" s="739"/>
      <c r="P186" s="739"/>
      <c r="Q186" s="739"/>
      <c r="R186" s="739"/>
      <c r="S186" s="739"/>
    </row>
    <row r="187" spans="2:19">
      <c r="B187" s="742"/>
      <c r="C187" s="739"/>
      <c r="D187" s="739"/>
      <c r="E187" s="739"/>
      <c r="F187" s="739"/>
      <c r="G187" s="739"/>
      <c r="H187" s="741"/>
      <c r="I187" s="740"/>
      <c r="J187" s="740"/>
      <c r="K187" s="740"/>
      <c r="L187" s="739"/>
      <c r="M187" s="739"/>
      <c r="N187" s="739"/>
      <c r="O187" s="739"/>
      <c r="P187" s="739"/>
      <c r="Q187" s="739"/>
      <c r="R187" s="739"/>
      <c r="S187" s="739"/>
    </row>
    <row r="188" spans="2:19">
      <c r="B188" s="742"/>
      <c r="C188" s="739"/>
      <c r="D188" s="739"/>
      <c r="E188" s="739"/>
      <c r="F188" s="739"/>
      <c r="G188" s="739"/>
      <c r="H188" s="741"/>
      <c r="I188" s="740"/>
      <c r="J188" s="740"/>
      <c r="K188" s="740"/>
      <c r="L188" s="739"/>
      <c r="M188" s="739"/>
      <c r="N188" s="739"/>
      <c r="O188" s="739"/>
      <c r="P188" s="739"/>
      <c r="Q188" s="739"/>
      <c r="R188" s="739"/>
      <c r="S188" s="739"/>
    </row>
    <row r="189" spans="2:19">
      <c r="B189" s="742"/>
      <c r="C189" s="739"/>
      <c r="D189" s="739"/>
      <c r="E189" s="739"/>
      <c r="F189" s="739"/>
      <c r="G189" s="739"/>
      <c r="H189" s="741"/>
      <c r="I189" s="740"/>
      <c r="J189" s="740"/>
      <c r="K189" s="740"/>
      <c r="L189" s="739"/>
      <c r="M189" s="739"/>
      <c r="N189" s="739"/>
      <c r="O189" s="739"/>
      <c r="P189" s="739"/>
      <c r="Q189" s="739"/>
      <c r="R189" s="739"/>
      <c r="S189" s="739"/>
    </row>
    <row r="190" spans="2:19">
      <c r="B190" s="742"/>
      <c r="C190" s="739"/>
      <c r="D190" s="739"/>
      <c r="E190" s="739"/>
      <c r="F190" s="739"/>
      <c r="G190" s="739"/>
      <c r="H190" s="741"/>
      <c r="I190" s="740"/>
      <c r="J190" s="740"/>
      <c r="K190" s="740"/>
      <c r="L190" s="739"/>
      <c r="M190" s="739"/>
      <c r="N190" s="739"/>
      <c r="O190" s="739"/>
      <c r="P190" s="739"/>
      <c r="Q190" s="739"/>
      <c r="R190" s="739"/>
      <c r="S190" s="739"/>
    </row>
    <row r="191" spans="2:19">
      <c r="B191" s="742"/>
      <c r="C191" s="739"/>
      <c r="D191" s="739"/>
      <c r="E191" s="739"/>
      <c r="F191" s="739"/>
      <c r="G191" s="739"/>
      <c r="H191" s="741"/>
      <c r="I191" s="740"/>
      <c r="J191" s="740"/>
      <c r="K191" s="740"/>
      <c r="L191" s="739"/>
      <c r="M191" s="739"/>
      <c r="N191" s="739"/>
      <c r="O191" s="739"/>
      <c r="P191" s="739"/>
      <c r="Q191" s="739"/>
      <c r="R191" s="739"/>
      <c r="S191" s="739"/>
    </row>
    <row r="192" spans="2:19">
      <c r="B192" s="742"/>
      <c r="C192" s="739"/>
      <c r="D192" s="739"/>
      <c r="E192" s="739"/>
      <c r="F192" s="739"/>
      <c r="G192" s="739"/>
      <c r="H192" s="741"/>
      <c r="I192" s="740"/>
      <c r="J192" s="740"/>
      <c r="K192" s="740"/>
      <c r="L192" s="739"/>
      <c r="M192" s="739"/>
      <c r="N192" s="739"/>
      <c r="O192" s="739"/>
      <c r="P192" s="739"/>
      <c r="Q192" s="739"/>
      <c r="R192" s="739"/>
      <c r="S192" s="739"/>
    </row>
    <row r="193" spans="2:19">
      <c r="B193" s="742"/>
      <c r="C193" s="739"/>
      <c r="D193" s="739"/>
      <c r="E193" s="739"/>
      <c r="F193" s="739"/>
      <c r="G193" s="739"/>
      <c r="H193" s="741"/>
      <c r="I193" s="740"/>
      <c r="J193" s="740"/>
      <c r="K193" s="740"/>
      <c r="L193" s="739"/>
      <c r="M193" s="739"/>
      <c r="N193" s="739"/>
      <c r="O193" s="739"/>
      <c r="P193" s="739"/>
      <c r="Q193" s="739"/>
      <c r="R193" s="739"/>
      <c r="S193" s="739"/>
    </row>
    <row r="194" spans="2:19">
      <c r="B194" s="742"/>
      <c r="C194" s="739"/>
      <c r="D194" s="739"/>
      <c r="E194" s="739"/>
      <c r="F194" s="739"/>
      <c r="G194" s="739"/>
      <c r="H194" s="741"/>
      <c r="I194" s="740"/>
      <c r="J194" s="740"/>
      <c r="K194" s="740"/>
      <c r="L194" s="739"/>
      <c r="M194" s="739"/>
      <c r="N194" s="739"/>
      <c r="O194" s="739"/>
      <c r="P194" s="739"/>
      <c r="Q194" s="739"/>
      <c r="R194" s="739"/>
      <c r="S194" s="739"/>
    </row>
    <row r="195" spans="2:19">
      <c r="B195" s="742"/>
      <c r="C195" s="739"/>
      <c r="D195" s="739"/>
      <c r="E195" s="739"/>
      <c r="F195" s="739"/>
      <c r="G195" s="739"/>
      <c r="H195" s="741"/>
      <c r="I195" s="740"/>
      <c r="J195" s="740"/>
      <c r="K195" s="740"/>
      <c r="L195" s="739"/>
      <c r="M195" s="739"/>
      <c r="N195" s="739"/>
      <c r="O195" s="739"/>
      <c r="P195" s="739"/>
      <c r="Q195" s="739"/>
      <c r="R195" s="739"/>
      <c r="S195" s="739"/>
    </row>
    <row r="196" spans="2:19">
      <c r="B196" s="742"/>
      <c r="C196" s="739"/>
      <c r="D196" s="739"/>
      <c r="E196" s="739"/>
      <c r="F196" s="739"/>
      <c r="G196" s="739"/>
      <c r="H196" s="741"/>
      <c r="I196" s="740"/>
      <c r="J196" s="740"/>
      <c r="K196" s="740"/>
      <c r="L196" s="739"/>
      <c r="M196" s="739"/>
      <c r="N196" s="739"/>
      <c r="O196" s="739"/>
      <c r="P196" s="739"/>
      <c r="Q196" s="739"/>
      <c r="R196" s="739"/>
      <c r="S196" s="739"/>
    </row>
    <row r="197" spans="2:19">
      <c r="B197" s="742"/>
      <c r="C197" s="739"/>
      <c r="D197" s="739"/>
      <c r="E197" s="739"/>
      <c r="F197" s="739"/>
      <c r="G197" s="739"/>
      <c r="H197" s="741"/>
      <c r="I197" s="740"/>
      <c r="J197" s="740"/>
      <c r="K197" s="740"/>
      <c r="L197" s="739"/>
      <c r="M197" s="739"/>
      <c r="N197" s="739"/>
      <c r="O197" s="739"/>
      <c r="P197" s="739"/>
      <c r="Q197" s="739"/>
      <c r="R197" s="739"/>
      <c r="S197" s="739"/>
    </row>
    <row r="198" spans="2:19">
      <c r="B198" s="742"/>
      <c r="C198" s="739"/>
      <c r="D198" s="739"/>
      <c r="E198" s="739"/>
      <c r="F198" s="739"/>
      <c r="G198" s="739"/>
      <c r="H198" s="741"/>
      <c r="I198" s="740"/>
      <c r="J198" s="740"/>
      <c r="K198" s="740"/>
      <c r="L198" s="739"/>
      <c r="M198" s="739"/>
      <c r="N198" s="739"/>
      <c r="O198" s="739"/>
      <c r="P198" s="739"/>
      <c r="Q198" s="739"/>
      <c r="R198" s="739"/>
      <c r="S198" s="739"/>
    </row>
    <row r="199" spans="2:19">
      <c r="B199" s="742"/>
      <c r="C199" s="739"/>
      <c r="D199" s="739"/>
      <c r="E199" s="739"/>
      <c r="F199" s="739"/>
      <c r="G199" s="739"/>
      <c r="H199" s="741"/>
      <c r="I199" s="740"/>
      <c r="J199" s="740"/>
      <c r="K199" s="740"/>
      <c r="L199" s="739"/>
      <c r="M199" s="739"/>
      <c r="N199" s="739"/>
      <c r="O199" s="739"/>
      <c r="P199" s="739"/>
      <c r="Q199" s="739"/>
      <c r="R199" s="739"/>
      <c r="S199" s="739"/>
    </row>
    <row r="200" spans="2:19">
      <c r="B200" s="742"/>
      <c r="C200" s="739"/>
      <c r="D200" s="739"/>
      <c r="E200" s="739"/>
      <c r="F200" s="739"/>
      <c r="G200" s="739"/>
      <c r="H200" s="741"/>
      <c r="I200" s="740"/>
      <c r="J200" s="740"/>
      <c r="K200" s="740"/>
      <c r="L200" s="739"/>
      <c r="M200" s="739"/>
      <c r="N200" s="739"/>
      <c r="O200" s="739"/>
      <c r="P200" s="739"/>
      <c r="Q200" s="739"/>
      <c r="R200" s="739"/>
      <c r="S200" s="739"/>
    </row>
    <row r="201" spans="2:19">
      <c r="B201" s="742"/>
      <c r="C201" s="739"/>
      <c r="D201" s="739"/>
      <c r="E201" s="739"/>
      <c r="F201" s="739"/>
      <c r="G201" s="739"/>
      <c r="H201" s="741"/>
      <c r="I201" s="740"/>
      <c r="J201" s="740"/>
      <c r="K201" s="740"/>
      <c r="L201" s="739"/>
      <c r="M201" s="739"/>
      <c r="N201" s="739"/>
      <c r="O201" s="739"/>
      <c r="P201" s="739"/>
      <c r="Q201" s="739"/>
      <c r="R201" s="739"/>
      <c r="S201" s="739"/>
    </row>
    <row r="202" spans="2:19">
      <c r="B202" s="742"/>
      <c r="C202" s="739"/>
      <c r="D202" s="739"/>
      <c r="E202" s="739"/>
      <c r="F202" s="739"/>
      <c r="G202" s="739"/>
      <c r="H202" s="741"/>
      <c r="I202" s="740"/>
      <c r="J202" s="740"/>
      <c r="K202" s="740"/>
      <c r="L202" s="739"/>
      <c r="M202" s="739"/>
      <c r="N202" s="739"/>
      <c r="O202" s="739"/>
      <c r="P202" s="739"/>
      <c r="Q202" s="739"/>
      <c r="R202" s="739"/>
      <c r="S202" s="739"/>
    </row>
    <row r="203" spans="2:19">
      <c r="B203" s="742"/>
      <c r="C203" s="739"/>
      <c r="D203" s="739"/>
      <c r="E203" s="739"/>
      <c r="F203" s="739"/>
      <c r="G203" s="739"/>
      <c r="H203" s="741"/>
      <c r="I203" s="740"/>
      <c r="J203" s="740"/>
      <c r="K203" s="740"/>
      <c r="L203" s="739"/>
      <c r="M203" s="739"/>
      <c r="N203" s="739"/>
      <c r="O203" s="739"/>
      <c r="P203" s="739"/>
      <c r="Q203" s="739"/>
      <c r="R203" s="739"/>
      <c r="S203" s="739"/>
    </row>
    <row r="204" spans="2:19">
      <c r="B204" s="742"/>
      <c r="C204" s="739"/>
      <c r="D204" s="739"/>
      <c r="E204" s="739"/>
      <c r="F204" s="739"/>
      <c r="G204" s="739"/>
      <c r="H204" s="741"/>
      <c r="I204" s="740"/>
      <c r="J204" s="740"/>
      <c r="K204" s="740"/>
      <c r="L204" s="739"/>
      <c r="M204" s="739"/>
      <c r="N204" s="739"/>
      <c r="O204" s="739"/>
      <c r="P204" s="739"/>
      <c r="Q204" s="739"/>
      <c r="R204" s="739"/>
      <c r="S204" s="739"/>
    </row>
    <row r="205" spans="2:19">
      <c r="B205" s="742"/>
      <c r="C205" s="739"/>
      <c r="D205" s="739"/>
      <c r="E205" s="739"/>
      <c r="F205" s="739"/>
      <c r="G205" s="739"/>
      <c r="H205" s="741"/>
      <c r="I205" s="740"/>
      <c r="J205" s="740"/>
      <c r="K205" s="740"/>
      <c r="L205" s="739"/>
      <c r="M205" s="739"/>
      <c r="N205" s="739"/>
      <c r="O205" s="739"/>
      <c r="P205" s="739"/>
      <c r="Q205" s="739"/>
      <c r="R205" s="739"/>
      <c r="S205" s="739"/>
    </row>
    <row r="206" spans="2:19">
      <c r="B206" s="742"/>
      <c r="C206" s="739"/>
      <c r="D206" s="739"/>
      <c r="E206" s="739"/>
      <c r="F206" s="739"/>
      <c r="G206" s="739"/>
      <c r="H206" s="741"/>
      <c r="I206" s="740"/>
      <c r="J206" s="740"/>
      <c r="K206" s="740"/>
      <c r="L206" s="739"/>
      <c r="M206" s="739"/>
      <c r="N206" s="739"/>
      <c r="O206" s="739"/>
      <c r="P206" s="739"/>
      <c r="Q206" s="739"/>
      <c r="R206" s="739"/>
      <c r="S206" s="739"/>
    </row>
    <row r="207" spans="2:19">
      <c r="B207" s="742"/>
      <c r="C207" s="739"/>
      <c r="D207" s="739"/>
      <c r="E207" s="739"/>
      <c r="F207" s="739"/>
      <c r="G207" s="739"/>
      <c r="H207" s="741"/>
      <c r="I207" s="740"/>
      <c r="J207" s="740"/>
      <c r="K207" s="740"/>
      <c r="L207" s="739"/>
      <c r="M207" s="739"/>
      <c r="N207" s="739"/>
      <c r="O207" s="739"/>
      <c r="P207" s="739"/>
      <c r="Q207" s="739"/>
      <c r="R207" s="739"/>
      <c r="S207" s="739"/>
    </row>
    <row r="208" spans="2:19">
      <c r="B208" s="742"/>
      <c r="C208" s="739"/>
      <c r="D208" s="739"/>
      <c r="E208" s="739"/>
      <c r="F208" s="739"/>
      <c r="G208" s="739"/>
      <c r="H208" s="741"/>
      <c r="I208" s="740"/>
      <c r="J208" s="740"/>
      <c r="K208" s="740"/>
      <c r="L208" s="739"/>
      <c r="M208" s="739"/>
      <c r="N208" s="739"/>
      <c r="O208" s="739"/>
      <c r="P208" s="739"/>
      <c r="Q208" s="739"/>
      <c r="R208" s="739"/>
      <c r="S208" s="739"/>
    </row>
    <row r="209" spans="2:19">
      <c r="B209" s="742"/>
      <c r="C209" s="739"/>
      <c r="D209" s="739"/>
      <c r="E209" s="739"/>
      <c r="F209" s="739"/>
      <c r="G209" s="739"/>
      <c r="H209" s="741"/>
      <c r="I209" s="740"/>
      <c r="J209" s="740"/>
      <c r="K209" s="740"/>
      <c r="L209" s="739"/>
      <c r="M209" s="739"/>
      <c r="N209" s="739"/>
      <c r="O209" s="739"/>
      <c r="P209" s="739"/>
      <c r="Q209" s="739"/>
      <c r="R209" s="739"/>
      <c r="S209" s="739"/>
    </row>
    <row r="210" spans="2:19">
      <c r="B210" s="742"/>
      <c r="C210" s="739"/>
      <c r="D210" s="739"/>
      <c r="E210" s="739"/>
      <c r="F210" s="739"/>
      <c r="G210" s="739"/>
      <c r="H210" s="741"/>
      <c r="I210" s="740"/>
      <c r="J210" s="740"/>
      <c r="K210" s="740"/>
      <c r="L210" s="739"/>
      <c r="M210" s="739"/>
      <c r="N210" s="739"/>
      <c r="O210" s="739"/>
      <c r="P210" s="739"/>
      <c r="Q210" s="739"/>
      <c r="R210" s="739"/>
      <c r="S210" s="739"/>
    </row>
    <row r="211" spans="2:19">
      <c r="B211" s="742"/>
      <c r="C211" s="739"/>
      <c r="D211" s="739"/>
      <c r="E211" s="739"/>
      <c r="F211" s="739"/>
      <c r="G211" s="739"/>
      <c r="H211" s="741"/>
      <c r="I211" s="740"/>
      <c r="J211" s="740"/>
      <c r="K211" s="740"/>
      <c r="L211" s="739"/>
      <c r="M211" s="739"/>
      <c r="N211" s="739"/>
      <c r="O211" s="739"/>
      <c r="P211" s="739"/>
      <c r="Q211" s="739"/>
      <c r="R211" s="739"/>
      <c r="S211" s="739"/>
    </row>
    <row r="212" spans="2:19">
      <c r="B212" s="742"/>
      <c r="C212" s="739"/>
      <c r="D212" s="739"/>
      <c r="E212" s="739"/>
      <c r="F212" s="739"/>
      <c r="G212" s="739"/>
      <c r="H212" s="741"/>
      <c r="I212" s="740"/>
      <c r="J212" s="740"/>
      <c r="K212" s="740"/>
      <c r="L212" s="739"/>
      <c r="M212" s="739"/>
      <c r="N212" s="739"/>
      <c r="O212" s="739"/>
      <c r="P212" s="739"/>
      <c r="Q212" s="739"/>
      <c r="R212" s="739"/>
      <c r="S212" s="739"/>
    </row>
    <row r="213" spans="2:19">
      <c r="B213" s="742"/>
      <c r="C213" s="739"/>
      <c r="D213" s="739"/>
      <c r="E213" s="739"/>
      <c r="F213" s="739"/>
      <c r="G213" s="739"/>
      <c r="H213" s="741"/>
      <c r="I213" s="740"/>
      <c r="J213" s="740"/>
      <c r="K213" s="740"/>
      <c r="L213" s="739"/>
      <c r="M213" s="739"/>
      <c r="N213" s="739"/>
      <c r="O213" s="739"/>
      <c r="P213" s="739"/>
      <c r="Q213" s="739"/>
      <c r="R213" s="739"/>
      <c r="S213" s="739"/>
    </row>
    <row r="214" spans="2:19">
      <c r="B214" s="742"/>
      <c r="C214" s="739"/>
      <c r="D214" s="739"/>
      <c r="E214" s="739"/>
      <c r="F214" s="739"/>
      <c r="G214" s="739"/>
      <c r="H214" s="741"/>
      <c r="I214" s="740"/>
      <c r="J214" s="740"/>
      <c r="K214" s="740"/>
      <c r="L214" s="739"/>
      <c r="M214" s="739"/>
      <c r="N214" s="739"/>
      <c r="O214" s="739"/>
      <c r="P214" s="739"/>
      <c r="Q214" s="739"/>
      <c r="R214" s="739"/>
      <c r="S214" s="739"/>
    </row>
    <row r="215" spans="2:19">
      <c r="B215" s="742"/>
      <c r="C215" s="739"/>
      <c r="D215" s="739"/>
      <c r="E215" s="739"/>
      <c r="F215" s="739"/>
      <c r="G215" s="739"/>
      <c r="H215" s="741"/>
      <c r="I215" s="740"/>
      <c r="J215" s="740"/>
      <c r="K215" s="740"/>
      <c r="L215" s="739"/>
      <c r="M215" s="739"/>
      <c r="N215" s="739"/>
      <c r="O215" s="739"/>
      <c r="P215" s="739"/>
      <c r="Q215" s="739"/>
      <c r="R215" s="739"/>
      <c r="S215" s="739"/>
    </row>
    <row r="216" spans="2:19">
      <c r="B216" s="742"/>
      <c r="C216" s="739"/>
      <c r="D216" s="739"/>
      <c r="E216" s="739"/>
      <c r="F216" s="739"/>
      <c r="G216" s="739"/>
      <c r="H216" s="741"/>
      <c r="I216" s="740"/>
      <c r="J216" s="740"/>
      <c r="K216" s="740"/>
      <c r="L216" s="739"/>
      <c r="M216" s="739"/>
      <c r="N216" s="739"/>
      <c r="O216" s="739"/>
      <c r="P216" s="739"/>
      <c r="Q216" s="739"/>
      <c r="R216" s="739"/>
      <c r="S216" s="739"/>
    </row>
    <row r="217" spans="2:19">
      <c r="B217" s="742"/>
      <c r="C217" s="739"/>
      <c r="D217" s="739"/>
      <c r="E217" s="739"/>
      <c r="F217" s="739"/>
      <c r="G217" s="739"/>
      <c r="H217" s="741"/>
      <c r="I217" s="740"/>
      <c r="J217" s="740"/>
      <c r="K217" s="740"/>
      <c r="L217" s="739"/>
      <c r="M217" s="739"/>
      <c r="N217" s="739"/>
      <c r="O217" s="739"/>
      <c r="P217" s="739"/>
      <c r="Q217" s="739"/>
      <c r="R217" s="739"/>
      <c r="S217" s="739"/>
    </row>
    <row r="218" spans="2:19">
      <c r="B218" s="742"/>
      <c r="C218" s="739"/>
      <c r="D218" s="739"/>
      <c r="E218" s="739"/>
      <c r="F218" s="739"/>
      <c r="G218" s="739"/>
      <c r="H218" s="741"/>
      <c r="I218" s="740"/>
      <c r="J218" s="740"/>
      <c r="K218" s="740"/>
      <c r="L218" s="739"/>
      <c r="M218" s="739"/>
      <c r="N218" s="739"/>
      <c r="O218" s="739"/>
      <c r="P218" s="739"/>
      <c r="Q218" s="739"/>
      <c r="R218" s="739"/>
      <c r="S218" s="739"/>
    </row>
    <row r="219" spans="2:19">
      <c r="B219" s="742"/>
      <c r="C219" s="739"/>
      <c r="D219" s="739"/>
      <c r="E219" s="739"/>
      <c r="F219" s="739"/>
      <c r="G219" s="739"/>
      <c r="H219" s="741"/>
      <c r="I219" s="740"/>
      <c r="J219" s="740"/>
      <c r="K219" s="740"/>
      <c r="L219" s="739"/>
      <c r="M219" s="739"/>
      <c r="N219" s="739"/>
      <c r="O219" s="739"/>
      <c r="P219" s="739"/>
      <c r="Q219" s="739"/>
      <c r="R219" s="739"/>
      <c r="S219" s="739"/>
    </row>
    <row r="220" spans="2:19">
      <c r="B220" s="742"/>
      <c r="C220" s="739"/>
      <c r="D220" s="739"/>
      <c r="E220" s="739"/>
      <c r="F220" s="739"/>
      <c r="G220" s="739"/>
      <c r="H220" s="741"/>
      <c r="I220" s="740"/>
      <c r="J220" s="740"/>
      <c r="K220" s="740"/>
      <c r="L220" s="739"/>
      <c r="M220" s="739"/>
      <c r="N220" s="739"/>
      <c r="O220" s="739"/>
      <c r="P220" s="739"/>
      <c r="Q220" s="739"/>
      <c r="R220" s="739"/>
      <c r="S220" s="739"/>
    </row>
    <row r="221" spans="2:19">
      <c r="B221" s="742"/>
      <c r="C221" s="739"/>
      <c r="D221" s="739"/>
      <c r="E221" s="739"/>
      <c r="F221" s="739"/>
      <c r="G221" s="739"/>
      <c r="H221" s="741"/>
      <c r="I221" s="740"/>
      <c r="J221" s="740"/>
      <c r="K221" s="740"/>
      <c r="L221" s="739"/>
      <c r="M221" s="739"/>
      <c r="N221" s="739"/>
      <c r="O221" s="739"/>
      <c r="P221" s="739"/>
      <c r="Q221" s="739"/>
      <c r="R221" s="739"/>
      <c r="S221" s="739"/>
    </row>
    <row r="222" spans="2:19">
      <c r="B222" s="742"/>
      <c r="C222" s="739"/>
      <c r="D222" s="739"/>
      <c r="E222" s="739"/>
      <c r="F222" s="739"/>
      <c r="G222" s="739"/>
      <c r="H222" s="741"/>
      <c r="I222" s="740"/>
      <c r="J222" s="740"/>
      <c r="K222" s="740"/>
      <c r="L222" s="739"/>
      <c r="M222" s="739"/>
      <c r="N222" s="739"/>
      <c r="O222" s="739"/>
      <c r="P222" s="739"/>
      <c r="Q222" s="739"/>
      <c r="R222" s="739"/>
      <c r="S222" s="739"/>
    </row>
    <row r="223" spans="2:19">
      <c r="B223" s="742"/>
      <c r="C223" s="739"/>
      <c r="D223" s="739"/>
      <c r="E223" s="739"/>
      <c r="F223" s="739"/>
      <c r="G223" s="739"/>
      <c r="H223" s="741"/>
      <c r="I223" s="740"/>
      <c r="J223" s="740"/>
      <c r="K223" s="740"/>
      <c r="L223" s="739"/>
      <c r="M223" s="739"/>
      <c r="N223" s="739"/>
      <c r="O223" s="739"/>
      <c r="P223" s="739"/>
      <c r="Q223" s="739"/>
      <c r="R223" s="739"/>
      <c r="S223" s="739"/>
    </row>
    <row r="224" spans="2:19">
      <c r="B224" s="742"/>
      <c r="C224" s="739"/>
      <c r="D224" s="739"/>
      <c r="E224" s="739"/>
      <c r="F224" s="739"/>
      <c r="G224" s="739"/>
      <c r="H224" s="741"/>
      <c r="I224" s="740"/>
      <c r="J224" s="740"/>
      <c r="K224" s="740"/>
      <c r="L224" s="739"/>
      <c r="M224" s="739"/>
      <c r="N224" s="739"/>
      <c r="O224" s="739"/>
      <c r="P224" s="739"/>
      <c r="Q224" s="739"/>
      <c r="R224" s="739"/>
      <c r="S224" s="739"/>
    </row>
    <row r="225" spans="2:19">
      <c r="B225" s="742"/>
      <c r="C225" s="739"/>
      <c r="D225" s="739"/>
      <c r="E225" s="739"/>
      <c r="F225" s="739"/>
      <c r="G225" s="739"/>
      <c r="H225" s="741"/>
      <c r="I225" s="740"/>
      <c r="J225" s="740"/>
      <c r="K225" s="740"/>
      <c r="L225" s="739"/>
      <c r="M225" s="739"/>
      <c r="N225" s="739"/>
      <c r="O225" s="739"/>
      <c r="P225" s="739"/>
      <c r="Q225" s="739"/>
      <c r="R225" s="739"/>
      <c r="S225" s="739"/>
    </row>
    <row r="226" spans="2:19">
      <c r="B226" s="742"/>
      <c r="C226" s="739"/>
      <c r="D226" s="739"/>
      <c r="E226" s="739"/>
      <c r="F226" s="739"/>
      <c r="G226" s="739"/>
      <c r="H226" s="741"/>
      <c r="I226" s="740"/>
      <c r="J226" s="740"/>
      <c r="K226" s="740"/>
      <c r="L226" s="739"/>
      <c r="M226" s="739"/>
      <c r="N226" s="739"/>
      <c r="O226" s="739"/>
      <c r="P226" s="739"/>
      <c r="Q226" s="739"/>
      <c r="R226" s="739"/>
      <c r="S226" s="739"/>
    </row>
    <row r="227" spans="2:19">
      <c r="B227" s="742"/>
      <c r="C227" s="739"/>
      <c r="D227" s="739"/>
      <c r="E227" s="739"/>
      <c r="F227" s="739"/>
      <c r="G227" s="739"/>
      <c r="H227" s="741"/>
      <c r="I227" s="740"/>
      <c r="J227" s="740"/>
      <c r="K227" s="740"/>
      <c r="L227" s="739"/>
      <c r="M227" s="739"/>
      <c r="N227" s="739"/>
      <c r="O227" s="739"/>
      <c r="P227" s="739"/>
      <c r="Q227" s="739"/>
      <c r="R227" s="739"/>
      <c r="S227" s="739"/>
    </row>
    <row r="228" spans="2:19">
      <c r="B228" s="742"/>
      <c r="C228" s="739"/>
      <c r="D228" s="739"/>
      <c r="E228" s="739"/>
      <c r="F228" s="739"/>
      <c r="G228" s="739"/>
      <c r="H228" s="741"/>
      <c r="I228" s="740"/>
      <c r="J228" s="740"/>
      <c r="K228" s="740"/>
      <c r="L228" s="739"/>
      <c r="M228" s="739"/>
      <c r="N228" s="739"/>
      <c r="O228" s="739"/>
      <c r="P228" s="739"/>
      <c r="Q228" s="739"/>
      <c r="R228" s="739"/>
      <c r="S228" s="739"/>
    </row>
    <row r="229" spans="2:19">
      <c r="B229" s="742"/>
      <c r="C229" s="739"/>
      <c r="D229" s="739"/>
      <c r="E229" s="739"/>
      <c r="F229" s="739"/>
      <c r="G229" s="739"/>
      <c r="H229" s="741"/>
      <c r="I229" s="740"/>
      <c r="J229" s="740"/>
      <c r="K229" s="740"/>
      <c r="L229" s="739"/>
      <c r="M229" s="739"/>
      <c r="N229" s="739"/>
      <c r="O229" s="739"/>
      <c r="P229" s="739"/>
      <c r="Q229" s="739"/>
      <c r="R229" s="739"/>
      <c r="S229" s="739"/>
    </row>
    <row r="230" spans="2:19">
      <c r="B230" s="742"/>
      <c r="C230" s="739"/>
      <c r="D230" s="739"/>
      <c r="E230" s="739"/>
      <c r="F230" s="739"/>
      <c r="G230" s="739"/>
      <c r="H230" s="741"/>
      <c r="I230" s="740"/>
      <c r="J230" s="740"/>
      <c r="K230" s="740"/>
      <c r="L230" s="739"/>
      <c r="M230" s="739"/>
      <c r="N230" s="739"/>
      <c r="O230" s="739"/>
      <c r="P230" s="739"/>
      <c r="Q230" s="739"/>
      <c r="R230" s="739"/>
      <c r="S230" s="739"/>
    </row>
    <row r="231" spans="2:19">
      <c r="B231" s="742"/>
      <c r="C231" s="739"/>
      <c r="D231" s="739"/>
      <c r="E231" s="739"/>
      <c r="F231" s="739"/>
      <c r="G231" s="739"/>
      <c r="H231" s="741"/>
      <c r="I231" s="740"/>
      <c r="J231" s="740"/>
      <c r="K231" s="740"/>
      <c r="L231" s="739"/>
      <c r="M231" s="739"/>
      <c r="N231" s="739"/>
      <c r="O231" s="739"/>
      <c r="P231" s="739"/>
      <c r="Q231" s="739"/>
      <c r="R231" s="739"/>
      <c r="S231" s="739"/>
    </row>
    <row r="232" spans="2:19">
      <c r="B232" s="742"/>
      <c r="C232" s="739"/>
      <c r="D232" s="739"/>
      <c r="E232" s="739"/>
      <c r="F232" s="739"/>
      <c r="G232" s="739"/>
      <c r="H232" s="741"/>
      <c r="I232" s="740"/>
      <c r="J232" s="740"/>
      <c r="K232" s="740"/>
      <c r="L232" s="739"/>
      <c r="M232" s="739"/>
      <c r="N232" s="739"/>
      <c r="O232" s="739"/>
      <c r="P232" s="739"/>
      <c r="Q232" s="739"/>
      <c r="R232" s="739"/>
      <c r="S232" s="739"/>
    </row>
    <row r="233" spans="2:19">
      <c r="B233" s="742"/>
      <c r="C233" s="739"/>
      <c r="D233" s="739"/>
      <c r="E233" s="739"/>
      <c r="F233" s="739"/>
      <c r="G233" s="739"/>
      <c r="H233" s="741"/>
      <c r="I233" s="740"/>
      <c r="J233" s="740"/>
      <c r="K233" s="740"/>
      <c r="L233" s="739"/>
      <c r="M233" s="739"/>
      <c r="N233" s="739"/>
      <c r="O233" s="739"/>
      <c r="P233" s="739"/>
      <c r="Q233" s="739"/>
      <c r="R233" s="739"/>
      <c r="S233" s="739"/>
    </row>
    <row r="234" spans="2:19">
      <c r="B234" s="742"/>
      <c r="C234" s="739"/>
      <c r="D234" s="739"/>
      <c r="E234" s="739"/>
      <c r="F234" s="739"/>
      <c r="G234" s="739"/>
      <c r="H234" s="741"/>
      <c r="I234" s="740"/>
      <c r="J234" s="740"/>
      <c r="K234" s="740"/>
      <c r="L234" s="739"/>
      <c r="M234" s="739"/>
      <c r="N234" s="739"/>
      <c r="O234" s="739"/>
      <c r="P234" s="739"/>
      <c r="Q234" s="739"/>
      <c r="R234" s="739"/>
      <c r="S234" s="739"/>
    </row>
    <row r="235" spans="2:19">
      <c r="B235" s="742"/>
      <c r="C235" s="739"/>
      <c r="D235" s="739"/>
      <c r="E235" s="739"/>
      <c r="F235" s="739"/>
      <c r="G235" s="739"/>
      <c r="H235" s="741"/>
      <c r="I235" s="740"/>
      <c r="J235" s="740"/>
      <c r="K235" s="740"/>
      <c r="L235" s="739"/>
      <c r="M235" s="739"/>
      <c r="N235" s="739"/>
      <c r="O235" s="739"/>
      <c r="P235" s="739"/>
      <c r="Q235" s="739"/>
      <c r="R235" s="739"/>
      <c r="S235" s="739"/>
    </row>
    <row r="236" spans="2:19">
      <c r="B236" s="742"/>
      <c r="C236" s="739"/>
      <c r="D236" s="739"/>
      <c r="E236" s="739"/>
      <c r="F236" s="739"/>
      <c r="G236" s="739"/>
      <c r="H236" s="741"/>
      <c r="I236" s="740"/>
      <c r="J236" s="740"/>
      <c r="K236" s="740"/>
      <c r="L236" s="739"/>
      <c r="M236" s="739"/>
      <c r="N236" s="739"/>
      <c r="O236" s="739"/>
      <c r="P236" s="739"/>
      <c r="Q236" s="739"/>
      <c r="R236" s="739"/>
      <c r="S236" s="739"/>
    </row>
    <row r="237" spans="2:19">
      <c r="B237" s="742"/>
      <c r="C237" s="739"/>
      <c r="D237" s="739"/>
      <c r="E237" s="739"/>
      <c r="F237" s="739"/>
      <c r="G237" s="739"/>
      <c r="H237" s="741"/>
      <c r="I237" s="740"/>
      <c r="J237" s="740"/>
      <c r="K237" s="740"/>
      <c r="L237" s="739"/>
      <c r="M237" s="739"/>
      <c r="N237" s="739"/>
      <c r="O237" s="739"/>
      <c r="P237" s="739"/>
      <c r="Q237" s="739"/>
      <c r="R237" s="739"/>
      <c r="S237" s="739"/>
    </row>
    <row r="238" spans="2:19">
      <c r="B238" s="742"/>
      <c r="C238" s="739"/>
      <c r="D238" s="739"/>
      <c r="E238" s="739"/>
      <c r="F238" s="739"/>
      <c r="G238" s="739"/>
      <c r="H238" s="741"/>
      <c r="I238" s="740"/>
      <c r="J238" s="740"/>
      <c r="K238" s="740"/>
      <c r="L238" s="739"/>
      <c r="M238" s="739"/>
      <c r="N238" s="739"/>
      <c r="O238" s="739"/>
      <c r="P238" s="739"/>
      <c r="Q238" s="739"/>
      <c r="R238" s="739"/>
      <c r="S238" s="739"/>
    </row>
    <row r="239" spans="2:19">
      <c r="B239" s="742"/>
      <c r="C239" s="739"/>
      <c r="D239" s="739"/>
      <c r="E239" s="739"/>
      <c r="F239" s="739"/>
      <c r="G239" s="739"/>
      <c r="H239" s="741"/>
      <c r="I239" s="740"/>
      <c r="J239" s="740"/>
      <c r="K239" s="740"/>
      <c r="L239" s="739"/>
      <c r="M239" s="739"/>
      <c r="N239" s="739"/>
      <c r="O239" s="739"/>
      <c r="P239" s="739"/>
      <c r="Q239" s="739"/>
      <c r="R239" s="739"/>
      <c r="S239" s="739"/>
    </row>
    <row r="240" spans="2:19">
      <c r="B240" s="742"/>
      <c r="C240" s="739"/>
      <c r="D240" s="739"/>
      <c r="E240" s="739"/>
      <c r="F240" s="739"/>
      <c r="G240" s="739"/>
      <c r="H240" s="741"/>
      <c r="I240" s="740"/>
      <c r="J240" s="740"/>
      <c r="K240" s="740"/>
      <c r="L240" s="739"/>
      <c r="M240" s="739"/>
      <c r="N240" s="739"/>
      <c r="O240" s="739"/>
      <c r="P240" s="739"/>
      <c r="Q240" s="739"/>
      <c r="R240" s="739"/>
      <c r="S240" s="739"/>
    </row>
    <row r="241" spans="2:19">
      <c r="B241" s="742"/>
      <c r="C241" s="739"/>
      <c r="D241" s="739"/>
      <c r="E241" s="739"/>
      <c r="F241" s="739"/>
      <c r="G241" s="739"/>
      <c r="H241" s="741"/>
      <c r="I241" s="740"/>
      <c r="J241" s="740"/>
      <c r="K241" s="740"/>
      <c r="L241" s="739"/>
      <c r="M241" s="739"/>
      <c r="N241" s="739"/>
      <c r="O241" s="739"/>
      <c r="P241" s="739"/>
      <c r="Q241" s="739"/>
      <c r="R241" s="739"/>
      <c r="S241" s="739"/>
    </row>
    <row r="242" spans="2:19">
      <c r="B242" s="742"/>
      <c r="C242" s="739"/>
      <c r="D242" s="739"/>
      <c r="E242" s="739"/>
      <c r="F242" s="739"/>
      <c r="G242" s="739"/>
      <c r="H242" s="741"/>
      <c r="I242" s="740"/>
      <c r="J242" s="740"/>
      <c r="K242" s="740"/>
      <c r="L242" s="739"/>
      <c r="M242" s="739"/>
      <c r="N242" s="739"/>
      <c r="O242" s="739"/>
      <c r="P242" s="739"/>
      <c r="Q242" s="739"/>
      <c r="R242" s="739"/>
      <c r="S242" s="739"/>
    </row>
    <row r="243" spans="2:19">
      <c r="B243" s="742"/>
      <c r="C243" s="739"/>
      <c r="D243" s="739"/>
      <c r="E243" s="739"/>
      <c r="F243" s="739"/>
      <c r="G243" s="739"/>
      <c r="H243" s="741"/>
      <c r="I243" s="740"/>
      <c r="J243" s="740"/>
      <c r="K243" s="740"/>
      <c r="L243" s="739"/>
      <c r="M243" s="739"/>
      <c r="N243" s="739"/>
      <c r="O243" s="739"/>
      <c r="P243" s="739"/>
      <c r="Q243" s="739"/>
      <c r="R243" s="739"/>
      <c r="S243" s="739"/>
    </row>
    <row r="244" spans="2:19">
      <c r="B244" s="742"/>
      <c r="C244" s="739"/>
      <c r="D244" s="739"/>
      <c r="E244" s="739"/>
      <c r="F244" s="739"/>
      <c r="G244" s="739"/>
      <c r="H244" s="741"/>
      <c r="I244" s="740"/>
      <c r="J244" s="740"/>
      <c r="K244" s="740"/>
      <c r="L244" s="739"/>
      <c r="M244" s="739"/>
      <c r="N244" s="739"/>
      <c r="O244" s="739"/>
      <c r="P244" s="739"/>
      <c r="Q244" s="739"/>
      <c r="R244" s="739"/>
      <c r="S244" s="739"/>
    </row>
    <row r="245" spans="2:19">
      <c r="B245" s="742"/>
      <c r="C245" s="739"/>
      <c r="D245" s="739"/>
      <c r="E245" s="739"/>
      <c r="F245" s="739"/>
      <c r="G245" s="739"/>
      <c r="H245" s="741"/>
      <c r="I245" s="740"/>
      <c r="J245" s="740"/>
      <c r="K245" s="740"/>
      <c r="L245" s="739"/>
      <c r="M245" s="739"/>
      <c r="N245" s="739"/>
      <c r="O245" s="739"/>
      <c r="P245" s="739"/>
      <c r="Q245" s="739"/>
      <c r="R245" s="739"/>
      <c r="S245" s="739"/>
    </row>
    <row r="246" spans="2:19">
      <c r="B246" s="742"/>
      <c r="C246" s="739"/>
      <c r="D246" s="739"/>
      <c r="E246" s="739"/>
      <c r="F246" s="739"/>
      <c r="G246" s="739"/>
      <c r="H246" s="741"/>
      <c r="I246" s="740"/>
      <c r="J246" s="740"/>
      <c r="K246" s="740"/>
      <c r="L246" s="739"/>
      <c r="M246" s="739"/>
      <c r="N246" s="739"/>
      <c r="O246" s="739"/>
      <c r="P246" s="739"/>
      <c r="Q246" s="739"/>
      <c r="R246" s="739"/>
      <c r="S246" s="739"/>
    </row>
    <row r="247" spans="2:19">
      <c r="B247" s="742"/>
      <c r="C247" s="739"/>
      <c r="D247" s="739"/>
      <c r="E247" s="739"/>
      <c r="F247" s="739"/>
      <c r="G247" s="739"/>
      <c r="H247" s="741"/>
      <c r="I247" s="740"/>
      <c r="J247" s="740"/>
      <c r="K247" s="740"/>
      <c r="L247" s="739"/>
      <c r="M247" s="739"/>
      <c r="N247" s="739"/>
      <c r="O247" s="739"/>
      <c r="P247" s="739"/>
      <c r="Q247" s="739"/>
      <c r="R247" s="739"/>
      <c r="S247" s="739"/>
    </row>
    <row r="248" spans="2:19">
      <c r="B248" s="742"/>
      <c r="C248" s="739"/>
      <c r="D248" s="739"/>
      <c r="E248" s="739"/>
      <c r="F248" s="739"/>
      <c r="G248" s="739"/>
      <c r="H248" s="741"/>
      <c r="I248" s="740"/>
      <c r="J248" s="740"/>
      <c r="K248" s="740"/>
      <c r="L248" s="739"/>
      <c r="M248" s="739"/>
      <c r="N248" s="739"/>
      <c r="O248" s="739"/>
      <c r="P248" s="739"/>
      <c r="Q248" s="739"/>
      <c r="R248" s="739"/>
      <c r="S248" s="739"/>
    </row>
    <row r="249" spans="2:19">
      <c r="B249" s="742"/>
      <c r="C249" s="739"/>
      <c r="D249" s="739"/>
      <c r="E249" s="739"/>
      <c r="F249" s="739"/>
      <c r="G249" s="739"/>
      <c r="H249" s="741"/>
      <c r="I249" s="740"/>
      <c r="J249" s="740"/>
      <c r="K249" s="740"/>
      <c r="L249" s="739"/>
      <c r="M249" s="739"/>
      <c r="N249" s="739"/>
      <c r="O249" s="739"/>
      <c r="P249" s="739"/>
      <c r="Q249" s="739"/>
      <c r="R249" s="739"/>
      <c r="S249" s="739"/>
    </row>
    <row r="250" spans="2:19">
      <c r="B250" s="742"/>
      <c r="C250" s="739"/>
      <c r="D250" s="739"/>
      <c r="E250" s="739"/>
      <c r="F250" s="739"/>
      <c r="G250" s="739"/>
      <c r="H250" s="741"/>
      <c r="I250" s="740"/>
      <c r="J250" s="740"/>
      <c r="K250" s="740"/>
      <c r="L250" s="739"/>
      <c r="M250" s="739"/>
      <c r="N250" s="739"/>
      <c r="O250" s="739"/>
      <c r="P250" s="739"/>
      <c r="Q250" s="739"/>
      <c r="R250" s="739"/>
      <c r="S250" s="739"/>
    </row>
    <row r="251" spans="2:19">
      <c r="B251" s="742"/>
      <c r="C251" s="739"/>
      <c r="D251" s="739"/>
      <c r="E251" s="739"/>
      <c r="F251" s="739"/>
      <c r="G251" s="739"/>
      <c r="H251" s="741"/>
      <c r="I251" s="740"/>
      <c r="J251" s="740"/>
      <c r="K251" s="740"/>
      <c r="L251" s="739"/>
      <c r="M251" s="739"/>
      <c r="N251" s="739"/>
      <c r="O251" s="739"/>
      <c r="P251" s="739"/>
      <c r="Q251" s="739"/>
      <c r="R251" s="739"/>
      <c r="S251" s="739"/>
    </row>
    <row r="252" spans="2:19">
      <c r="B252" s="742"/>
      <c r="C252" s="739"/>
      <c r="D252" s="739"/>
      <c r="E252" s="739"/>
      <c r="F252" s="739"/>
      <c r="G252" s="739"/>
      <c r="H252" s="741"/>
      <c r="I252" s="740"/>
      <c r="J252" s="740"/>
      <c r="K252" s="740"/>
      <c r="L252" s="739"/>
      <c r="M252" s="739"/>
      <c r="N252" s="739"/>
      <c r="O252" s="739"/>
      <c r="P252" s="739"/>
      <c r="Q252" s="739"/>
      <c r="R252" s="739"/>
      <c r="S252" s="739"/>
    </row>
    <row r="253" spans="2:19">
      <c r="B253" s="742"/>
      <c r="C253" s="739"/>
      <c r="D253" s="739"/>
      <c r="E253" s="739"/>
      <c r="F253" s="739"/>
      <c r="G253" s="739"/>
      <c r="H253" s="741"/>
      <c r="I253" s="740"/>
      <c r="J253" s="740"/>
      <c r="K253" s="740"/>
      <c r="L253" s="739"/>
      <c r="M253" s="739"/>
      <c r="N253" s="739"/>
      <c r="O253" s="739"/>
      <c r="P253" s="739"/>
      <c r="Q253" s="739"/>
      <c r="R253" s="739"/>
      <c r="S253" s="739"/>
    </row>
    <row r="254" spans="2:19">
      <c r="B254" s="742"/>
      <c r="C254" s="739"/>
      <c r="D254" s="739"/>
      <c r="E254" s="739"/>
      <c r="F254" s="739"/>
      <c r="G254" s="739"/>
      <c r="H254" s="741"/>
      <c r="I254" s="740"/>
      <c r="J254" s="740"/>
      <c r="K254" s="740"/>
      <c r="L254" s="739"/>
      <c r="M254" s="739"/>
      <c r="N254" s="739"/>
      <c r="O254" s="739"/>
      <c r="P254" s="739"/>
      <c r="Q254" s="739"/>
      <c r="R254" s="739"/>
      <c r="S254" s="739"/>
    </row>
    <row r="255" spans="2:19">
      <c r="B255" s="742"/>
      <c r="C255" s="739"/>
      <c r="D255" s="739"/>
      <c r="E255" s="739"/>
      <c r="F255" s="739"/>
      <c r="G255" s="739"/>
      <c r="H255" s="741"/>
      <c r="I255" s="740"/>
      <c r="J255" s="740"/>
      <c r="K255" s="740"/>
      <c r="L255" s="739"/>
      <c r="M255" s="739"/>
      <c r="N255" s="739"/>
      <c r="O255" s="739"/>
      <c r="P255" s="739"/>
      <c r="Q255" s="739"/>
      <c r="R255" s="739"/>
      <c r="S255" s="739"/>
    </row>
    <row r="256" spans="2:19">
      <c r="B256" s="742"/>
      <c r="C256" s="739"/>
      <c r="D256" s="739"/>
      <c r="E256" s="739"/>
      <c r="F256" s="739"/>
      <c r="G256" s="739"/>
      <c r="H256" s="741"/>
      <c r="I256" s="740"/>
      <c r="J256" s="740"/>
      <c r="K256" s="740"/>
      <c r="L256" s="739"/>
      <c r="M256" s="739"/>
      <c r="N256" s="739"/>
      <c r="O256" s="739"/>
      <c r="P256" s="739"/>
      <c r="Q256" s="739"/>
      <c r="R256" s="739"/>
      <c r="S256" s="739"/>
    </row>
  </sheetData>
  <phoneticPr fontId="8"/>
  <pageMargins left="0.78740157480314965" right="0.78740157480314965" top="0.78740157480314965" bottom="0.78740157480314965" header="0.39370078740157483" footer="0.39370078740157483"/>
  <pageSetup paperSize="9" scale="9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47"/>
  <sheetViews>
    <sheetView showGridLines="0" zoomScaleNormal="100" zoomScaleSheetLayoutView="25" workbookViewId="0"/>
  </sheetViews>
  <sheetFormatPr defaultColWidth="9" defaultRowHeight="13.5"/>
  <cols>
    <col min="1" max="1" width="4.625" style="648" customWidth="1"/>
    <col min="2" max="2" width="7.375" style="648" bestFit="1" customWidth="1"/>
    <col min="3" max="3" width="8.375" style="648" customWidth="1"/>
    <col min="4" max="5" width="10.25" style="650" customWidth="1"/>
    <col min="6" max="16384" width="9" style="648"/>
  </cols>
  <sheetData>
    <row r="1" spans="1:16" s="2" customFormat="1" ht="13.5" customHeight="1">
      <c r="A1" s="2" t="s">
        <v>950</v>
      </c>
      <c r="I1" s="377"/>
      <c r="J1" s="339"/>
    </row>
    <row r="2" spans="1:16">
      <c r="C2" s="650"/>
      <c r="D2" s="648"/>
      <c r="F2" s="766"/>
      <c r="I2" s="645" t="s">
        <v>949</v>
      </c>
    </row>
    <row r="3" spans="1:16" s="661" customFormat="1" ht="27">
      <c r="B3" s="752" t="s">
        <v>800</v>
      </c>
      <c r="C3" s="752" t="s">
        <v>851</v>
      </c>
      <c r="D3" s="675" t="s">
        <v>948</v>
      </c>
      <c r="E3" s="765" t="s">
        <v>947</v>
      </c>
      <c r="F3" s="765" t="s">
        <v>946</v>
      </c>
      <c r="G3" s="765" t="s">
        <v>945</v>
      </c>
      <c r="H3" s="764"/>
      <c r="I3" s="648"/>
      <c r="J3" s="648"/>
      <c r="K3" s="648"/>
      <c r="L3" s="648"/>
      <c r="M3" s="648"/>
      <c r="N3" s="648"/>
      <c r="O3" s="648"/>
      <c r="P3" s="648"/>
    </row>
    <row r="4" spans="1:16">
      <c r="B4" s="725" t="s">
        <v>944</v>
      </c>
      <c r="C4" s="668" t="s">
        <v>943</v>
      </c>
      <c r="D4" s="755">
        <v>98.033333333333346</v>
      </c>
      <c r="E4" s="755">
        <v>99.033333333333346</v>
      </c>
      <c r="F4" s="753">
        <v>104</v>
      </c>
      <c r="G4" s="754">
        <v>104.5</v>
      </c>
      <c r="H4" s="756"/>
    </row>
    <row r="5" spans="1:16">
      <c r="B5" s="748"/>
      <c r="C5" s="668" t="s">
        <v>942</v>
      </c>
      <c r="D5" s="755">
        <v>99.566666666666663</v>
      </c>
      <c r="E5" s="755">
        <v>99.833333333333329</v>
      </c>
      <c r="F5" s="753">
        <v>98.833333333333329</v>
      </c>
      <c r="G5" s="754">
        <v>96.5</v>
      </c>
      <c r="H5" s="756"/>
    </row>
    <row r="6" spans="1:16">
      <c r="B6" s="748"/>
      <c r="C6" s="668" t="s">
        <v>858</v>
      </c>
      <c r="D6" s="755">
        <v>102.06666666666666</v>
      </c>
      <c r="E6" s="755">
        <v>101.03333333333335</v>
      </c>
      <c r="F6" s="753">
        <v>98.266666666666652</v>
      </c>
      <c r="G6" s="754">
        <v>98.333333333333329</v>
      </c>
      <c r="H6" s="756"/>
    </row>
    <row r="7" spans="1:16">
      <c r="B7" s="726"/>
      <c r="C7" s="668" t="s">
        <v>935</v>
      </c>
      <c r="D7" s="755">
        <v>101.03333333333335</v>
      </c>
      <c r="E7" s="755">
        <v>100.53333333333335</v>
      </c>
      <c r="F7" s="753">
        <v>98.766666666666666</v>
      </c>
      <c r="G7" s="754">
        <v>100.10000000000001</v>
      </c>
      <c r="H7" s="756"/>
    </row>
    <row r="8" spans="1:16">
      <c r="B8" s="725" t="s">
        <v>843</v>
      </c>
      <c r="C8" s="668" t="s">
        <v>829</v>
      </c>
      <c r="D8" s="755">
        <v>110.56666666666666</v>
      </c>
      <c r="E8" s="755">
        <v>101</v>
      </c>
      <c r="F8" s="753">
        <v>101.66666666666667</v>
      </c>
      <c r="G8" s="754">
        <v>101.03333333333335</v>
      </c>
      <c r="H8" s="756"/>
    </row>
    <row r="9" spans="1:16">
      <c r="B9" s="748"/>
      <c r="C9" s="668" t="s">
        <v>941</v>
      </c>
      <c r="D9" s="755">
        <v>105.3</v>
      </c>
      <c r="E9" s="755">
        <v>98.899999999999991</v>
      </c>
      <c r="F9" s="753">
        <v>105.8</v>
      </c>
      <c r="G9" s="754">
        <v>127.2</v>
      </c>
      <c r="H9" s="756"/>
    </row>
    <row r="10" spans="1:16">
      <c r="B10" s="748"/>
      <c r="C10" s="668" t="s">
        <v>940</v>
      </c>
      <c r="D10" s="755">
        <v>110.93333333333334</v>
      </c>
      <c r="E10" s="755">
        <v>100.16666666666667</v>
      </c>
      <c r="F10" s="753">
        <v>107.60000000000001</v>
      </c>
      <c r="G10" s="754">
        <v>107.76666666666667</v>
      </c>
      <c r="H10" s="756"/>
    </row>
    <row r="11" spans="1:16">
      <c r="B11" s="726"/>
      <c r="C11" s="668" t="s">
        <v>838</v>
      </c>
      <c r="D11" s="755">
        <v>108.53333333333335</v>
      </c>
      <c r="E11" s="755">
        <v>98.2</v>
      </c>
      <c r="F11" s="753">
        <v>107.63333333333333</v>
      </c>
      <c r="G11" s="754">
        <v>108.8</v>
      </c>
      <c r="H11" s="757"/>
    </row>
    <row r="12" spans="1:16">
      <c r="B12" s="725" t="s">
        <v>127</v>
      </c>
      <c r="C12" s="668" t="s">
        <v>829</v>
      </c>
      <c r="D12" s="755">
        <v>104.39999999999999</v>
      </c>
      <c r="E12" s="755">
        <v>98.333333333333329</v>
      </c>
      <c r="F12" s="758">
        <v>104.83333333333333</v>
      </c>
      <c r="G12" s="754">
        <v>104.76666666666701</v>
      </c>
      <c r="H12" s="757"/>
    </row>
    <row r="13" spans="1:16">
      <c r="B13" s="748"/>
      <c r="C13" s="668" t="s">
        <v>861</v>
      </c>
      <c r="D13" s="755">
        <v>103.7</v>
      </c>
      <c r="E13" s="755">
        <v>97.966666666666654</v>
      </c>
      <c r="F13" s="758">
        <v>106.89999999999999</v>
      </c>
      <c r="G13" s="754">
        <v>104.26666666666667</v>
      </c>
      <c r="H13" s="757"/>
    </row>
    <row r="14" spans="1:16">
      <c r="B14" s="748"/>
      <c r="C14" s="668" t="s">
        <v>939</v>
      </c>
      <c r="D14" s="755">
        <v>100.73333333333333</v>
      </c>
      <c r="E14" s="755">
        <v>96.233333333333348</v>
      </c>
      <c r="F14" s="758">
        <v>106.86666666666667</v>
      </c>
      <c r="G14" s="754">
        <v>110.93333333333334</v>
      </c>
      <c r="H14" s="757"/>
    </row>
    <row r="15" spans="1:16">
      <c r="B15" s="726"/>
      <c r="C15" s="668" t="s">
        <v>838</v>
      </c>
      <c r="D15" s="755">
        <v>104.43333333333334</v>
      </c>
      <c r="E15" s="755">
        <v>97.166666666666671</v>
      </c>
      <c r="F15" s="758">
        <v>104.93333333333334</v>
      </c>
      <c r="G15" s="754">
        <v>110.73333333333333</v>
      </c>
      <c r="H15" s="757"/>
    </row>
    <row r="16" spans="1:16">
      <c r="B16" s="725" t="s">
        <v>938</v>
      </c>
      <c r="C16" s="668" t="s">
        <v>829</v>
      </c>
      <c r="D16" s="755">
        <v>103.53333333333335</v>
      </c>
      <c r="E16" s="755">
        <v>96</v>
      </c>
      <c r="F16" s="758">
        <v>104.33333333333333</v>
      </c>
      <c r="G16" s="754">
        <v>110.63333333333333</v>
      </c>
      <c r="H16" s="757"/>
    </row>
    <row r="17" spans="2:9">
      <c r="B17" s="748"/>
      <c r="C17" s="668" t="s">
        <v>929</v>
      </c>
      <c r="D17" s="755">
        <v>107.33333333333333</v>
      </c>
      <c r="E17" s="755">
        <v>96.066666666666663</v>
      </c>
      <c r="F17" s="758">
        <v>103.83333333333333</v>
      </c>
      <c r="G17" s="754">
        <v>109.5</v>
      </c>
      <c r="H17" s="757"/>
    </row>
    <row r="18" spans="2:9">
      <c r="B18" s="748"/>
      <c r="C18" s="668" t="s">
        <v>823</v>
      </c>
      <c r="D18" s="755">
        <v>106.5</v>
      </c>
      <c r="E18" s="755">
        <v>96.733333333333334</v>
      </c>
      <c r="F18" s="758">
        <v>103.16666666666667</v>
      </c>
      <c r="G18" s="754">
        <v>108.59999999999998</v>
      </c>
      <c r="H18" s="757"/>
    </row>
    <row r="19" spans="2:9">
      <c r="B19" s="726"/>
      <c r="C19" s="668" t="s">
        <v>838</v>
      </c>
      <c r="D19" s="755">
        <v>103.83333333333333</v>
      </c>
      <c r="E19" s="755">
        <v>95.59999999999998</v>
      </c>
      <c r="F19" s="758">
        <v>101.76666666666665</v>
      </c>
      <c r="G19" s="754">
        <v>108.66666666666667</v>
      </c>
      <c r="H19" s="757"/>
    </row>
    <row r="20" spans="2:9">
      <c r="B20" s="763" t="s">
        <v>94</v>
      </c>
      <c r="C20" s="668" t="s">
        <v>932</v>
      </c>
      <c r="D20" s="762">
        <v>106.39999999999999</v>
      </c>
      <c r="E20" s="755">
        <v>97.2</v>
      </c>
      <c r="F20" s="758">
        <v>100.96666666666665</v>
      </c>
      <c r="G20" s="754">
        <v>106.26666666666667</v>
      </c>
      <c r="H20" s="757"/>
    </row>
    <row r="21" spans="2:9">
      <c r="B21" s="761"/>
      <c r="C21" s="668" t="s">
        <v>861</v>
      </c>
      <c r="D21" s="762">
        <v>106.43333333333332</v>
      </c>
      <c r="E21" s="755">
        <v>96.266666666666666</v>
      </c>
      <c r="F21" s="758">
        <v>102.16666666666667</v>
      </c>
      <c r="G21" s="754">
        <v>105.8</v>
      </c>
      <c r="H21" s="757"/>
    </row>
    <row r="22" spans="2:9">
      <c r="B22" s="761"/>
      <c r="C22" s="668" t="s">
        <v>823</v>
      </c>
      <c r="D22" s="755">
        <v>107.63333333333333</v>
      </c>
      <c r="E22" s="755">
        <v>98.100000000000009</v>
      </c>
      <c r="F22" s="758">
        <v>102.10000000000001</v>
      </c>
      <c r="G22" s="753">
        <v>105.86666666666667</v>
      </c>
      <c r="H22" s="757"/>
      <c r="I22" s="612"/>
    </row>
    <row r="23" spans="2:9">
      <c r="B23" s="760"/>
      <c r="C23" s="668" t="s">
        <v>937</v>
      </c>
      <c r="D23" s="755">
        <v>108.63333333333333</v>
      </c>
      <c r="E23" s="755">
        <v>97.633333333333326</v>
      </c>
      <c r="F23" s="758">
        <v>103.8</v>
      </c>
      <c r="G23" s="753">
        <v>107.63333333333333</v>
      </c>
      <c r="H23" s="757"/>
      <c r="I23" s="612"/>
    </row>
    <row r="24" spans="2:9">
      <c r="B24" s="725" t="s">
        <v>936</v>
      </c>
      <c r="C24" s="668" t="s">
        <v>829</v>
      </c>
      <c r="D24" s="755">
        <v>108.23333333333333</v>
      </c>
      <c r="E24" s="755">
        <v>98.766666666666666</v>
      </c>
      <c r="F24" s="758">
        <v>106.26666666666667</v>
      </c>
      <c r="G24" s="753">
        <v>110.26666666666665</v>
      </c>
      <c r="H24" s="757"/>
    </row>
    <row r="25" spans="2:9">
      <c r="B25" s="748"/>
      <c r="C25" s="668" t="s">
        <v>828</v>
      </c>
      <c r="D25" s="755">
        <v>106.16666666666667</v>
      </c>
      <c r="E25" s="755">
        <v>95.433333333333337</v>
      </c>
      <c r="F25" s="758">
        <v>106.73333333333333</v>
      </c>
      <c r="G25" s="753">
        <v>114.39999999999999</v>
      </c>
      <c r="H25" s="757"/>
    </row>
    <row r="26" spans="2:9">
      <c r="B26" s="748"/>
      <c r="C26" s="668" t="s">
        <v>823</v>
      </c>
      <c r="D26" s="755">
        <v>105.3</v>
      </c>
      <c r="E26" s="755">
        <v>96.100000000000009</v>
      </c>
      <c r="F26" s="758">
        <v>109.96666666666665</v>
      </c>
      <c r="G26" s="753">
        <v>116.33333333333333</v>
      </c>
      <c r="H26" s="757"/>
    </row>
    <row r="27" spans="2:9">
      <c r="B27" s="726"/>
      <c r="C27" s="668" t="s">
        <v>935</v>
      </c>
      <c r="D27" s="755">
        <v>103.5</v>
      </c>
      <c r="E27" s="755">
        <v>94.600000000000009</v>
      </c>
      <c r="F27" s="758">
        <v>112.93333333333334</v>
      </c>
      <c r="G27" s="753">
        <v>117.3</v>
      </c>
      <c r="H27" s="759"/>
    </row>
    <row r="28" spans="2:9">
      <c r="B28" s="725" t="s">
        <v>934</v>
      </c>
      <c r="C28" s="668" t="s">
        <v>829</v>
      </c>
      <c r="D28" s="755">
        <v>103.53333333333335</v>
      </c>
      <c r="E28" s="755">
        <v>96.533333333333317</v>
      </c>
      <c r="F28" s="758">
        <v>109.90000000000002</v>
      </c>
      <c r="G28" s="753">
        <v>112.60000000000001</v>
      </c>
      <c r="H28" s="759"/>
    </row>
    <row r="29" spans="2:9">
      <c r="B29" s="748"/>
      <c r="C29" s="668" t="s">
        <v>828</v>
      </c>
      <c r="D29" s="755">
        <v>101.3</v>
      </c>
      <c r="E29" s="755">
        <v>95.866666666666674</v>
      </c>
      <c r="F29" s="758">
        <v>106.33333333333333</v>
      </c>
      <c r="G29" s="753">
        <v>110.66666666666667</v>
      </c>
      <c r="H29" s="757"/>
    </row>
    <row r="30" spans="2:9">
      <c r="B30" s="748"/>
      <c r="C30" s="668" t="s">
        <v>858</v>
      </c>
      <c r="D30" s="755">
        <v>100.53333333333335</v>
      </c>
      <c r="E30" s="755">
        <v>96.2</v>
      </c>
      <c r="F30" s="758">
        <v>101.83333333333333</v>
      </c>
      <c r="G30" s="753">
        <v>109.2</v>
      </c>
      <c r="H30" s="757"/>
    </row>
    <row r="31" spans="2:9">
      <c r="B31" s="726"/>
      <c r="C31" s="668" t="s">
        <v>860</v>
      </c>
      <c r="D31" s="755">
        <v>105.03333333333335</v>
      </c>
      <c r="E31" s="755">
        <v>98.866666666666674</v>
      </c>
      <c r="F31" s="754">
        <v>96.933333333333323</v>
      </c>
      <c r="G31" s="753">
        <v>104.73333333333333</v>
      </c>
      <c r="H31" s="757"/>
    </row>
    <row r="32" spans="2:9">
      <c r="B32" s="725" t="s">
        <v>933</v>
      </c>
      <c r="C32" s="668" t="s">
        <v>932</v>
      </c>
      <c r="D32" s="755">
        <v>106.5</v>
      </c>
      <c r="E32" s="755">
        <v>99.8</v>
      </c>
      <c r="F32" s="754">
        <v>98.3</v>
      </c>
      <c r="G32" s="754">
        <v>104</v>
      </c>
      <c r="H32" s="757"/>
    </row>
    <row r="33" spans="2:8">
      <c r="B33" s="748"/>
      <c r="C33" s="668" t="s">
        <v>828</v>
      </c>
      <c r="D33" s="755">
        <v>105.3</v>
      </c>
      <c r="E33" s="755">
        <v>100</v>
      </c>
      <c r="F33" s="754">
        <v>100.2</v>
      </c>
      <c r="G33" s="754">
        <v>103.5</v>
      </c>
      <c r="H33" s="757"/>
    </row>
    <row r="34" spans="2:8">
      <c r="B34" s="748"/>
      <c r="C34" s="668" t="s">
        <v>931</v>
      </c>
      <c r="D34" s="755">
        <v>105.9</v>
      </c>
      <c r="E34" s="755">
        <v>101</v>
      </c>
      <c r="F34" s="754">
        <v>101</v>
      </c>
      <c r="G34" s="754">
        <v>107.4</v>
      </c>
      <c r="H34" s="757"/>
    </row>
    <row r="35" spans="2:8">
      <c r="B35" s="726"/>
      <c r="C35" s="668" t="s">
        <v>838</v>
      </c>
      <c r="D35" s="755">
        <v>104.2</v>
      </c>
      <c r="E35" s="755">
        <v>100.2</v>
      </c>
      <c r="F35" s="754">
        <v>99.7</v>
      </c>
      <c r="G35" s="753">
        <v>104.6</v>
      </c>
      <c r="H35" s="757"/>
    </row>
    <row r="36" spans="2:8">
      <c r="B36" s="725" t="s">
        <v>917</v>
      </c>
      <c r="C36" s="668" t="s">
        <v>930</v>
      </c>
      <c r="D36" s="755">
        <v>104.8</v>
      </c>
      <c r="E36" s="755">
        <v>100.1</v>
      </c>
      <c r="F36" s="754">
        <v>100.9</v>
      </c>
      <c r="G36" s="754">
        <v>107.1</v>
      </c>
      <c r="H36" s="756"/>
    </row>
    <row r="37" spans="2:8">
      <c r="B37" s="748"/>
      <c r="C37" s="668" t="s">
        <v>929</v>
      </c>
      <c r="D37" s="755">
        <v>97.4</v>
      </c>
      <c r="E37" s="755">
        <v>100</v>
      </c>
      <c r="F37" s="754">
        <v>100.4</v>
      </c>
      <c r="G37" s="754">
        <v>106</v>
      </c>
      <c r="H37" s="756"/>
    </row>
    <row r="38" spans="2:8">
      <c r="B38" s="748"/>
      <c r="C38" s="668" t="s">
        <v>928</v>
      </c>
      <c r="D38" s="755">
        <v>100</v>
      </c>
      <c r="E38" s="755">
        <v>95.9</v>
      </c>
      <c r="F38" s="754">
        <v>99</v>
      </c>
      <c r="G38" s="754">
        <v>110.1</v>
      </c>
      <c r="H38" s="756"/>
    </row>
    <row r="39" spans="2:8">
      <c r="B39" s="726"/>
      <c r="C39" s="668" t="s">
        <v>927</v>
      </c>
      <c r="D39" s="755"/>
      <c r="E39" s="755"/>
      <c r="F39" s="754"/>
      <c r="G39" s="753"/>
    </row>
    <row r="46" spans="2:8">
      <c r="B46" s="645"/>
    </row>
    <row r="47" spans="2:8">
      <c r="B47" s="645"/>
    </row>
  </sheetData>
  <phoneticPr fontId="8"/>
  <pageMargins left="0.78740157480314965" right="0.78740157480314965" top="0.78740157480314965" bottom="0.78740157480314965" header="0.39370078740157483" footer="0.39370078740157483"/>
  <pageSetup paperSize="9" scale="88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H95"/>
  <sheetViews>
    <sheetView zoomScale="112" zoomScaleNormal="112" workbookViewId="0"/>
  </sheetViews>
  <sheetFormatPr defaultColWidth="9" defaultRowHeight="13.5"/>
  <cols>
    <col min="1" max="1" width="4.625" style="767" customWidth="1"/>
    <col min="2" max="2" width="17" style="767" customWidth="1"/>
    <col min="3" max="7" width="9" style="767" customWidth="1"/>
    <col min="8" max="8" width="9" style="767"/>
    <col min="9" max="9" width="9" style="767" customWidth="1"/>
    <col min="10" max="10" width="9" style="767"/>
    <col min="11" max="12" width="9" style="767" customWidth="1"/>
    <col min="13" max="18" width="9" style="767"/>
    <col min="19" max="24" width="8.875" style="767" customWidth="1"/>
    <col min="25" max="27" width="8.875" style="768" customWidth="1"/>
    <col min="28" max="28" width="6.375" style="767" customWidth="1"/>
    <col min="29" max="31" width="9" style="767"/>
    <col min="32" max="32" width="11.125" style="767" customWidth="1"/>
    <col min="33" max="33" width="13.875" style="767" customWidth="1"/>
    <col min="34" max="34" width="9.25" style="767" bestFit="1" customWidth="1"/>
    <col min="35" max="35" width="9" style="767"/>
    <col min="36" max="36" width="9.25" style="767" bestFit="1" customWidth="1"/>
    <col min="37" max="16384" width="9" style="767"/>
  </cols>
  <sheetData>
    <row r="1" spans="1:31" s="2" customFormat="1" ht="13.5" customHeight="1">
      <c r="A1" s="2" t="s">
        <v>992</v>
      </c>
      <c r="I1" s="377"/>
      <c r="J1" s="339"/>
    </row>
    <row r="2" spans="1:31">
      <c r="B2" s="803"/>
      <c r="F2" s="803"/>
    </row>
    <row r="3" spans="1:31">
      <c r="B3" s="767" t="s">
        <v>3</v>
      </c>
      <c r="AD3" s="767" t="s">
        <v>991</v>
      </c>
    </row>
    <row r="4" spans="1:31">
      <c r="B4" s="786"/>
      <c r="C4" s="801">
        <v>2000</v>
      </c>
      <c r="D4" s="800" t="s">
        <v>990</v>
      </c>
      <c r="E4" s="800">
        <v>2002</v>
      </c>
      <c r="F4" s="802" t="s">
        <v>989</v>
      </c>
      <c r="G4" s="801"/>
      <c r="H4" s="800">
        <v>2005</v>
      </c>
      <c r="I4" s="802" t="s">
        <v>988</v>
      </c>
      <c r="J4" s="802" t="s">
        <v>987</v>
      </c>
      <c r="K4" s="802" t="s">
        <v>986</v>
      </c>
      <c r="L4" s="802" t="s">
        <v>95</v>
      </c>
      <c r="M4" s="800">
        <v>10</v>
      </c>
      <c r="N4" s="800">
        <v>11</v>
      </c>
      <c r="O4" s="800">
        <v>12</v>
      </c>
      <c r="P4" s="801">
        <v>13</v>
      </c>
      <c r="Q4" s="800">
        <v>14</v>
      </c>
      <c r="R4" s="800">
        <v>15</v>
      </c>
      <c r="S4" s="800">
        <v>16</v>
      </c>
      <c r="T4" s="800">
        <v>17</v>
      </c>
      <c r="U4" s="801"/>
      <c r="V4" s="801"/>
      <c r="W4" s="801"/>
      <c r="X4" s="801">
        <v>18</v>
      </c>
      <c r="Y4" s="801"/>
      <c r="Z4" s="801"/>
      <c r="AA4" s="800"/>
      <c r="AB4" s="768"/>
      <c r="AE4" s="799"/>
    </row>
    <row r="5" spans="1:31">
      <c r="B5" s="786"/>
      <c r="C5" s="786" t="s">
        <v>985</v>
      </c>
      <c r="D5" s="798"/>
      <c r="E5" s="786" t="s">
        <v>985</v>
      </c>
      <c r="F5" s="797" t="s">
        <v>984</v>
      </c>
      <c r="G5" s="786"/>
      <c r="H5" s="786" t="s">
        <v>277</v>
      </c>
      <c r="I5" s="786" t="s">
        <v>984</v>
      </c>
      <c r="J5" s="786" t="s">
        <v>277</v>
      </c>
      <c r="K5" s="786" t="s">
        <v>984</v>
      </c>
      <c r="L5" s="796"/>
      <c r="M5" s="796"/>
      <c r="N5" s="796"/>
      <c r="O5" s="796"/>
      <c r="P5" s="786"/>
      <c r="Q5" s="796"/>
      <c r="R5" s="796"/>
      <c r="S5" s="796"/>
      <c r="T5" s="796" t="s">
        <v>829</v>
      </c>
      <c r="U5" s="796" t="s">
        <v>983</v>
      </c>
      <c r="V5" s="796" t="s">
        <v>858</v>
      </c>
      <c r="W5" s="796" t="s">
        <v>838</v>
      </c>
      <c r="X5" s="796" t="s">
        <v>829</v>
      </c>
      <c r="Y5" s="796" t="s">
        <v>828</v>
      </c>
      <c r="Z5" s="796" t="s">
        <v>823</v>
      </c>
      <c r="AA5" s="796" t="s">
        <v>871</v>
      </c>
      <c r="AB5" s="768"/>
    </row>
    <row r="6" spans="1:31">
      <c r="B6" s="786" t="s">
        <v>204</v>
      </c>
      <c r="C6" s="787">
        <v>1214</v>
      </c>
      <c r="D6" s="787">
        <v>1397</v>
      </c>
      <c r="E6" s="787">
        <v>1338</v>
      </c>
      <c r="F6" s="787">
        <v>1120</v>
      </c>
      <c r="G6" s="786"/>
      <c r="H6" s="787">
        <v>194</v>
      </c>
      <c r="I6" s="786">
        <v>173</v>
      </c>
      <c r="J6" s="786">
        <v>170</v>
      </c>
      <c r="K6" s="786">
        <v>201</v>
      </c>
      <c r="L6" s="786">
        <v>186</v>
      </c>
      <c r="M6" s="795">
        <v>158</v>
      </c>
      <c r="N6" s="795">
        <v>175</v>
      </c>
      <c r="O6" s="795">
        <v>132</v>
      </c>
      <c r="P6" s="795">
        <v>87</v>
      </c>
      <c r="Q6" s="787">
        <v>66</v>
      </c>
      <c r="R6" s="787">
        <v>70</v>
      </c>
      <c r="S6" s="787">
        <v>85</v>
      </c>
      <c r="T6" s="787">
        <v>24</v>
      </c>
      <c r="U6" s="787">
        <v>20</v>
      </c>
      <c r="V6" s="787">
        <v>17</v>
      </c>
      <c r="W6" s="787">
        <v>19</v>
      </c>
      <c r="X6" s="787">
        <v>18</v>
      </c>
      <c r="Y6" s="787">
        <v>22</v>
      </c>
      <c r="Z6" s="787">
        <v>11</v>
      </c>
      <c r="AA6" s="787"/>
      <c r="AB6" s="768"/>
    </row>
    <row r="7" spans="1:31">
      <c r="B7" s="786" t="s">
        <v>205</v>
      </c>
      <c r="C7" s="786"/>
      <c r="D7" s="786"/>
      <c r="E7" s="786"/>
      <c r="F7" s="786"/>
      <c r="G7" s="786"/>
      <c r="H7" s="786">
        <v>156</v>
      </c>
      <c r="I7" s="786">
        <v>142</v>
      </c>
      <c r="J7" s="786">
        <v>139</v>
      </c>
      <c r="K7" s="786">
        <v>147</v>
      </c>
      <c r="L7" s="786">
        <v>184</v>
      </c>
      <c r="M7" s="795">
        <v>148</v>
      </c>
      <c r="N7" s="795">
        <v>127</v>
      </c>
      <c r="O7" s="795">
        <v>120</v>
      </c>
      <c r="P7" s="795">
        <v>109</v>
      </c>
      <c r="Q7" s="787">
        <v>89</v>
      </c>
      <c r="R7" s="787">
        <v>90</v>
      </c>
      <c r="S7" s="787">
        <v>85</v>
      </c>
      <c r="T7" s="787">
        <v>16</v>
      </c>
      <c r="U7" s="787">
        <v>15</v>
      </c>
      <c r="V7" s="787">
        <v>13</v>
      </c>
      <c r="W7" s="787">
        <v>20</v>
      </c>
      <c r="X7" s="787">
        <v>12</v>
      </c>
      <c r="Y7" s="787">
        <v>14</v>
      </c>
      <c r="Z7" s="787">
        <v>17</v>
      </c>
      <c r="AA7" s="787"/>
      <c r="AB7" s="768"/>
    </row>
    <row r="8" spans="1:31">
      <c r="B8" s="786" t="s">
        <v>960</v>
      </c>
      <c r="C8" s="786"/>
      <c r="D8" s="786"/>
      <c r="E8" s="786"/>
      <c r="F8" s="786"/>
      <c r="G8" s="786"/>
      <c r="H8" s="786">
        <v>188</v>
      </c>
      <c r="I8" s="786">
        <v>179</v>
      </c>
      <c r="J8" s="786">
        <v>180</v>
      </c>
      <c r="K8" s="786">
        <v>205</v>
      </c>
      <c r="L8" s="786">
        <v>219</v>
      </c>
      <c r="M8" s="795">
        <v>190</v>
      </c>
      <c r="N8" s="795">
        <v>181</v>
      </c>
      <c r="O8" s="795">
        <v>177</v>
      </c>
      <c r="P8" s="795">
        <v>146</v>
      </c>
      <c r="Q8" s="787">
        <v>158</v>
      </c>
      <c r="R8" s="787">
        <v>121</v>
      </c>
      <c r="S8" s="787">
        <v>121</v>
      </c>
      <c r="T8" s="787">
        <v>35</v>
      </c>
      <c r="U8" s="787">
        <v>31</v>
      </c>
      <c r="V8" s="787">
        <v>37</v>
      </c>
      <c r="W8" s="787">
        <v>40</v>
      </c>
      <c r="X8" s="787">
        <v>22</v>
      </c>
      <c r="Y8" s="787">
        <v>34</v>
      </c>
      <c r="Z8" s="787">
        <v>22</v>
      </c>
      <c r="AA8" s="787"/>
      <c r="AB8" s="768"/>
    </row>
    <row r="9" spans="1:31">
      <c r="B9" s="786" t="s">
        <v>959</v>
      </c>
      <c r="C9" s="786"/>
      <c r="D9" s="786"/>
      <c r="E9" s="786"/>
      <c r="F9" s="786"/>
      <c r="G9" s="786"/>
      <c r="H9" s="786">
        <v>85</v>
      </c>
      <c r="I9" s="786">
        <v>103</v>
      </c>
      <c r="J9" s="786">
        <v>115</v>
      </c>
      <c r="K9" s="786">
        <v>98</v>
      </c>
      <c r="L9" s="786">
        <v>105</v>
      </c>
      <c r="M9" s="795">
        <v>103</v>
      </c>
      <c r="N9" s="795">
        <v>87</v>
      </c>
      <c r="O9" s="795">
        <v>72</v>
      </c>
      <c r="P9" s="795">
        <v>73</v>
      </c>
      <c r="Q9" s="787">
        <v>72</v>
      </c>
      <c r="R9" s="787">
        <v>49</v>
      </c>
      <c r="S9" s="787">
        <v>68</v>
      </c>
      <c r="T9" s="787">
        <v>7</v>
      </c>
      <c r="U9" s="787">
        <v>19</v>
      </c>
      <c r="V9" s="787">
        <v>17</v>
      </c>
      <c r="W9" s="787">
        <v>19</v>
      </c>
      <c r="X9" s="787">
        <v>16</v>
      </c>
      <c r="Y9" s="787">
        <v>20</v>
      </c>
      <c r="Z9" s="787">
        <v>19</v>
      </c>
      <c r="AA9" s="787"/>
      <c r="AB9" s="768"/>
    </row>
    <row r="10" spans="1:31">
      <c r="B10" s="786" t="s">
        <v>958</v>
      </c>
      <c r="C10" s="786"/>
      <c r="D10" s="786"/>
      <c r="E10" s="786"/>
      <c r="F10" s="786"/>
      <c r="G10" s="786"/>
      <c r="H10" s="786">
        <v>14</v>
      </c>
      <c r="I10" s="786">
        <v>14</v>
      </c>
      <c r="J10" s="786">
        <v>6</v>
      </c>
      <c r="K10" s="786">
        <v>12</v>
      </c>
      <c r="L10" s="786">
        <v>7</v>
      </c>
      <c r="M10" s="795">
        <v>6</v>
      </c>
      <c r="N10" s="795">
        <v>10</v>
      </c>
      <c r="O10" s="795">
        <v>8</v>
      </c>
      <c r="P10" s="795">
        <v>7</v>
      </c>
      <c r="Q10" s="787">
        <v>2</v>
      </c>
      <c r="R10" s="787">
        <v>4</v>
      </c>
      <c r="S10" s="787">
        <v>7</v>
      </c>
      <c r="T10" s="787">
        <v>3</v>
      </c>
      <c r="U10" s="787">
        <v>2</v>
      </c>
      <c r="V10" s="787">
        <v>0</v>
      </c>
      <c r="W10" s="787">
        <v>1</v>
      </c>
      <c r="X10" s="787">
        <v>1</v>
      </c>
      <c r="Y10" s="787">
        <v>0</v>
      </c>
      <c r="Z10" s="787">
        <v>0</v>
      </c>
      <c r="AA10" s="787"/>
      <c r="AB10" s="768"/>
    </row>
    <row r="11" spans="1:31">
      <c r="B11" s="786" t="s">
        <v>957</v>
      </c>
      <c r="C11" s="786"/>
      <c r="D11" s="786"/>
      <c r="E11" s="786"/>
      <c r="F11" s="786"/>
      <c r="G11" s="786"/>
      <c r="H11" s="786">
        <v>47</v>
      </c>
      <c r="I11" s="786">
        <v>46</v>
      </c>
      <c r="J11" s="786">
        <v>45</v>
      </c>
      <c r="K11" s="786">
        <v>55</v>
      </c>
      <c r="L11" s="786">
        <v>50</v>
      </c>
      <c r="M11" s="795">
        <v>39</v>
      </c>
      <c r="N11" s="795">
        <v>40</v>
      </c>
      <c r="O11" s="795">
        <v>36</v>
      </c>
      <c r="P11" s="795">
        <v>16</v>
      </c>
      <c r="Q11" s="787">
        <v>25</v>
      </c>
      <c r="R11" s="787">
        <v>26</v>
      </c>
      <c r="S11" s="787">
        <v>17</v>
      </c>
      <c r="T11" s="787">
        <v>3</v>
      </c>
      <c r="U11" s="787">
        <v>6</v>
      </c>
      <c r="V11" s="787">
        <v>5</v>
      </c>
      <c r="W11" s="787">
        <v>3</v>
      </c>
      <c r="X11" s="787">
        <v>7</v>
      </c>
      <c r="Y11" s="787">
        <v>8</v>
      </c>
      <c r="Z11" s="787">
        <v>5</v>
      </c>
      <c r="AA11" s="787"/>
      <c r="AB11" s="768"/>
    </row>
    <row r="12" spans="1:31">
      <c r="B12" s="786" t="s">
        <v>956</v>
      </c>
      <c r="C12" s="786"/>
      <c r="D12" s="786"/>
      <c r="E12" s="786"/>
      <c r="F12" s="786"/>
      <c r="G12" s="786"/>
      <c r="H12" s="786">
        <v>25</v>
      </c>
      <c r="I12" s="786">
        <v>21</v>
      </c>
      <c r="J12" s="786">
        <v>21</v>
      </c>
      <c r="K12" s="786">
        <v>28</v>
      </c>
      <c r="L12" s="786">
        <v>29</v>
      </c>
      <c r="M12" s="795">
        <v>33</v>
      </c>
      <c r="N12" s="795">
        <v>15</v>
      </c>
      <c r="O12" s="795">
        <v>25</v>
      </c>
      <c r="P12" s="795">
        <v>17</v>
      </c>
      <c r="Q12" s="787">
        <v>24</v>
      </c>
      <c r="R12" s="787">
        <v>14</v>
      </c>
      <c r="S12" s="787">
        <v>9</v>
      </c>
      <c r="T12" s="787">
        <v>5</v>
      </c>
      <c r="U12" s="787">
        <v>1</v>
      </c>
      <c r="V12" s="787">
        <v>4</v>
      </c>
      <c r="W12" s="787">
        <v>3</v>
      </c>
      <c r="X12" s="787">
        <v>3</v>
      </c>
      <c r="Y12" s="787">
        <v>2</v>
      </c>
      <c r="Z12" s="787">
        <v>5</v>
      </c>
      <c r="AA12" s="787"/>
      <c r="AB12" s="768"/>
    </row>
    <row r="13" spans="1:31">
      <c r="B13" s="786" t="s">
        <v>955</v>
      </c>
      <c r="C13" s="786"/>
      <c r="D13" s="786"/>
      <c r="E13" s="786"/>
      <c r="F13" s="786"/>
      <c r="G13" s="786"/>
      <c r="H13" s="786">
        <v>270</v>
      </c>
      <c r="I13" s="786">
        <v>288</v>
      </c>
      <c r="J13" s="786">
        <v>275</v>
      </c>
      <c r="K13" s="786">
        <v>263</v>
      </c>
      <c r="L13" s="786">
        <v>312</v>
      </c>
      <c r="M13" s="795">
        <v>282</v>
      </c>
      <c r="N13" s="795">
        <v>291</v>
      </c>
      <c r="O13" s="795">
        <v>244</v>
      </c>
      <c r="P13" s="795">
        <v>225</v>
      </c>
      <c r="Q13" s="787">
        <v>222</v>
      </c>
      <c r="R13" s="787">
        <v>177</v>
      </c>
      <c r="S13" s="787">
        <v>172</v>
      </c>
      <c r="T13" s="787">
        <v>51</v>
      </c>
      <c r="U13" s="787">
        <v>66</v>
      </c>
      <c r="V13" s="785">
        <v>53</v>
      </c>
      <c r="W13" s="785">
        <v>50</v>
      </c>
      <c r="X13" s="787">
        <v>59</v>
      </c>
      <c r="Y13" s="785">
        <v>53</v>
      </c>
      <c r="Z13" s="785">
        <v>55</v>
      </c>
      <c r="AA13" s="787"/>
      <c r="AB13" s="768"/>
    </row>
    <row r="14" spans="1:31">
      <c r="B14" s="786" t="s">
        <v>982</v>
      </c>
      <c r="C14" s="786"/>
      <c r="D14" s="786"/>
      <c r="E14" s="786"/>
      <c r="F14" s="786"/>
      <c r="G14" s="786"/>
      <c r="H14" s="785">
        <v>979</v>
      </c>
      <c r="I14" s="785">
        <v>966</v>
      </c>
      <c r="J14" s="785">
        <v>951</v>
      </c>
      <c r="K14" s="785">
        <v>1009</v>
      </c>
      <c r="L14" s="785">
        <v>1092</v>
      </c>
      <c r="M14" s="785">
        <v>959</v>
      </c>
      <c r="N14" s="785">
        <v>926</v>
      </c>
      <c r="O14" s="785">
        <v>814</v>
      </c>
      <c r="P14" s="785">
        <v>680</v>
      </c>
      <c r="Q14" s="785">
        <v>658</v>
      </c>
      <c r="R14" s="785">
        <v>551</v>
      </c>
      <c r="S14" s="785">
        <v>564</v>
      </c>
      <c r="T14" s="785">
        <v>144</v>
      </c>
      <c r="U14" s="785">
        <v>160</v>
      </c>
      <c r="V14" s="785">
        <v>146</v>
      </c>
      <c r="W14" s="785">
        <v>155</v>
      </c>
      <c r="X14" s="785">
        <v>138</v>
      </c>
      <c r="Y14" s="785">
        <v>153</v>
      </c>
      <c r="Z14" s="785">
        <v>134</v>
      </c>
      <c r="AA14" s="785"/>
      <c r="AB14" s="768"/>
    </row>
    <row r="15" spans="1:31">
      <c r="B15" s="786" t="s">
        <v>981</v>
      </c>
      <c r="C15" s="794">
        <v>6.4681123128563058</v>
      </c>
      <c r="D15" s="794">
        <v>7.2897098726779381</v>
      </c>
      <c r="E15" s="794">
        <v>7.0100068109184264</v>
      </c>
      <c r="F15" s="794">
        <v>6.8901876345739774</v>
      </c>
      <c r="G15" s="786"/>
      <c r="H15" s="793">
        <v>7.5319279889213719</v>
      </c>
      <c r="I15" s="793">
        <v>7.293318233295583</v>
      </c>
      <c r="J15" s="793">
        <v>6.7489887162018309</v>
      </c>
      <c r="K15" s="793">
        <v>6.4489326345391795</v>
      </c>
      <c r="L15" s="793">
        <v>7.0542635658914739</v>
      </c>
      <c r="M15" s="793">
        <v>7.1991592222806098</v>
      </c>
      <c r="N15" s="793">
        <v>7.2718705826920056</v>
      </c>
      <c r="O15" s="793">
        <v>7.0665856411146795</v>
      </c>
      <c r="P15" s="793">
        <v>6.3185281546181011</v>
      </c>
      <c r="Q15" s="793">
        <v>6.8292682926829276</v>
      </c>
      <c r="R15" s="793">
        <v>6.301463860933211</v>
      </c>
      <c r="S15" s="793">
        <v>6.7303102625298328</v>
      </c>
      <c r="T15" s="793">
        <v>7.2023047375160045</v>
      </c>
      <c r="U15" s="775"/>
      <c r="V15" s="792"/>
      <c r="W15" s="792"/>
      <c r="X15" s="775">
        <v>6.7613914747672714</v>
      </c>
      <c r="Y15" s="775">
        <v>7.2615092548647366</v>
      </c>
      <c r="Z15" s="775">
        <v>6.6435299950421411</v>
      </c>
      <c r="AA15" s="792"/>
      <c r="AB15" s="768"/>
    </row>
    <row r="16" spans="1:31">
      <c r="B16" s="768" t="s">
        <v>952</v>
      </c>
      <c r="C16" s="775"/>
      <c r="D16" s="775"/>
      <c r="E16" s="775"/>
      <c r="F16" s="775"/>
      <c r="G16" s="775"/>
      <c r="H16" s="775"/>
      <c r="I16" s="775"/>
      <c r="J16" s="775"/>
      <c r="K16" s="775"/>
      <c r="L16" s="775"/>
      <c r="M16" s="775"/>
      <c r="N16" s="775"/>
      <c r="O16" s="775"/>
      <c r="P16" s="775"/>
      <c r="Q16" s="775"/>
      <c r="R16" s="775"/>
      <c r="S16" s="775"/>
      <c r="T16" s="776">
        <v>605</v>
      </c>
      <c r="U16" s="776"/>
      <c r="V16" s="775"/>
      <c r="W16" s="775"/>
      <c r="X16" s="768">
        <v>2041</v>
      </c>
      <c r="Y16" s="780">
        <v>2107</v>
      </c>
      <c r="Z16" s="780">
        <v>2017</v>
      </c>
      <c r="AA16" s="775"/>
      <c r="AC16" s="768"/>
    </row>
    <row r="17" spans="2:31">
      <c r="B17" s="768" t="s">
        <v>951</v>
      </c>
      <c r="X17" s="771">
        <v>425</v>
      </c>
      <c r="AC17" s="780"/>
    </row>
    <row r="18" spans="2:31">
      <c r="AB18" s="768"/>
      <c r="AC18" s="780"/>
    </row>
    <row r="19" spans="2:31">
      <c r="B19" s="767" t="s">
        <v>219</v>
      </c>
      <c r="L19" s="771"/>
      <c r="M19" s="771"/>
      <c r="N19" s="771"/>
      <c r="O19" s="771"/>
      <c r="Q19" s="771"/>
      <c r="R19" s="771"/>
      <c r="S19" s="771"/>
      <c r="T19" s="771"/>
      <c r="U19" s="771"/>
      <c r="V19" s="771"/>
      <c r="AB19" s="780"/>
      <c r="AC19" s="780"/>
      <c r="AD19" s="789"/>
    </row>
    <row r="20" spans="2:31" ht="27">
      <c r="B20" s="786"/>
      <c r="C20" s="786" t="s">
        <v>195</v>
      </c>
      <c r="D20" s="786" t="s">
        <v>980</v>
      </c>
      <c r="E20" s="786" t="s">
        <v>979</v>
      </c>
      <c r="F20" s="786" t="s">
        <v>978</v>
      </c>
      <c r="G20" s="786" t="s">
        <v>977</v>
      </c>
      <c r="H20" s="786" t="s">
        <v>976</v>
      </c>
      <c r="I20" s="786" t="s">
        <v>975</v>
      </c>
      <c r="J20" s="786" t="s">
        <v>974</v>
      </c>
      <c r="K20" s="786" t="s">
        <v>973</v>
      </c>
      <c r="L20" s="786" t="s">
        <v>972</v>
      </c>
      <c r="M20" s="786" t="s">
        <v>971</v>
      </c>
      <c r="N20" s="786" t="s">
        <v>970</v>
      </c>
      <c r="O20" s="786" t="s">
        <v>969</v>
      </c>
      <c r="P20" s="786" t="s">
        <v>968</v>
      </c>
      <c r="Q20" s="791" t="s">
        <v>967</v>
      </c>
      <c r="R20" s="791" t="s">
        <v>966</v>
      </c>
      <c r="S20" s="791" t="s">
        <v>965</v>
      </c>
      <c r="T20" s="791" t="s">
        <v>964</v>
      </c>
      <c r="U20" s="790" t="s">
        <v>963</v>
      </c>
      <c r="V20" s="790" t="s">
        <v>962</v>
      </c>
      <c r="W20" s="790" t="s">
        <v>961</v>
      </c>
      <c r="X20" s="770"/>
      <c r="Z20" s="780"/>
      <c r="AA20" s="780"/>
      <c r="AB20" s="780"/>
      <c r="AC20" s="780"/>
      <c r="AE20" s="789"/>
    </row>
    <row r="21" spans="2:31">
      <c r="B21" s="786" t="s">
        <v>204</v>
      </c>
      <c r="C21" s="785"/>
      <c r="D21" s="785"/>
      <c r="E21" s="785"/>
      <c r="F21" s="785"/>
      <c r="G21" s="785"/>
      <c r="H21" s="785">
        <v>3783</v>
      </c>
      <c r="I21" s="787">
        <v>3855</v>
      </c>
      <c r="J21" s="787">
        <v>4018</v>
      </c>
      <c r="K21" s="787">
        <v>4467</v>
      </c>
      <c r="L21" s="787">
        <v>4087</v>
      </c>
      <c r="M21" s="787">
        <v>3523</v>
      </c>
      <c r="N21" s="787">
        <v>3391</v>
      </c>
      <c r="O21" s="787">
        <v>3002</v>
      </c>
      <c r="P21" s="787">
        <v>2421</v>
      </c>
      <c r="Q21" s="787">
        <v>1965</v>
      </c>
      <c r="R21" s="788">
        <v>1686</v>
      </c>
      <c r="S21" s="788">
        <v>1605</v>
      </c>
      <c r="T21" s="788">
        <v>784</v>
      </c>
      <c r="U21" s="787">
        <v>135</v>
      </c>
      <c r="V21" s="787">
        <v>142</v>
      </c>
      <c r="W21" s="787">
        <v>126</v>
      </c>
      <c r="X21" s="770"/>
      <c r="Y21" s="780"/>
      <c r="Z21" s="780"/>
      <c r="AA21" s="780"/>
      <c r="AB21" s="780"/>
      <c r="AC21" s="780"/>
      <c r="AE21" s="789"/>
    </row>
    <row r="22" spans="2:31">
      <c r="B22" s="786" t="s">
        <v>205</v>
      </c>
      <c r="C22" s="785"/>
      <c r="D22" s="785"/>
      <c r="E22" s="785"/>
      <c r="F22" s="785"/>
      <c r="G22" s="785"/>
      <c r="H22" s="785">
        <v>1971</v>
      </c>
      <c r="I22" s="787">
        <v>1856</v>
      </c>
      <c r="J22" s="787">
        <v>2022</v>
      </c>
      <c r="K22" s="787">
        <v>2341</v>
      </c>
      <c r="L22" s="787">
        <v>2619</v>
      </c>
      <c r="M22" s="787">
        <v>2095</v>
      </c>
      <c r="N22" s="787">
        <v>1901</v>
      </c>
      <c r="O22" s="787">
        <v>1790</v>
      </c>
      <c r="P22" s="787">
        <v>1690</v>
      </c>
      <c r="Q22" s="787">
        <v>1403</v>
      </c>
      <c r="R22" s="788">
        <v>1290</v>
      </c>
      <c r="S22" s="788">
        <v>1157</v>
      </c>
      <c r="T22" s="788">
        <v>544</v>
      </c>
      <c r="U22" s="787">
        <v>98</v>
      </c>
      <c r="V22" s="787">
        <v>81</v>
      </c>
      <c r="W22" s="787">
        <v>80</v>
      </c>
      <c r="X22" s="770"/>
      <c r="Y22" s="780"/>
      <c r="Z22" s="780"/>
      <c r="AA22" s="780"/>
      <c r="AB22" s="780"/>
      <c r="AC22" s="780"/>
    </row>
    <row r="23" spans="2:31">
      <c r="B23" s="786" t="s">
        <v>960</v>
      </c>
      <c r="C23" s="785"/>
      <c r="D23" s="785"/>
      <c r="E23" s="785"/>
      <c r="F23" s="785"/>
      <c r="G23" s="785"/>
      <c r="H23" s="785">
        <v>1837</v>
      </c>
      <c r="I23" s="787">
        <v>1880</v>
      </c>
      <c r="J23" s="787">
        <v>2054</v>
      </c>
      <c r="K23" s="787">
        <v>2226</v>
      </c>
      <c r="L23" s="787">
        <v>2192</v>
      </c>
      <c r="M23" s="787">
        <v>1743</v>
      </c>
      <c r="N23" s="787">
        <v>1641</v>
      </c>
      <c r="O23" s="787">
        <v>1790</v>
      </c>
      <c r="P23" s="787">
        <v>1561</v>
      </c>
      <c r="Q23" s="787">
        <v>1394</v>
      </c>
      <c r="R23" s="788">
        <v>1375</v>
      </c>
      <c r="S23" s="788">
        <v>1297</v>
      </c>
      <c r="T23" s="788">
        <v>628</v>
      </c>
      <c r="U23" s="787">
        <v>117</v>
      </c>
      <c r="V23" s="787">
        <v>81</v>
      </c>
      <c r="W23" s="787">
        <v>105</v>
      </c>
      <c r="X23" s="770"/>
      <c r="Z23" s="780"/>
      <c r="AA23" s="780"/>
      <c r="AB23" s="780"/>
      <c r="AC23" s="780"/>
    </row>
    <row r="24" spans="2:31">
      <c r="B24" s="786" t="s">
        <v>959</v>
      </c>
      <c r="C24" s="785"/>
      <c r="D24" s="785"/>
      <c r="E24" s="785"/>
      <c r="F24" s="785"/>
      <c r="G24" s="785"/>
      <c r="H24" s="785">
        <v>1675</v>
      </c>
      <c r="I24" s="787">
        <v>1784</v>
      </c>
      <c r="J24" s="787">
        <v>1839</v>
      </c>
      <c r="K24" s="787">
        <v>1842</v>
      </c>
      <c r="L24" s="787">
        <v>1693</v>
      </c>
      <c r="M24" s="787">
        <v>1515</v>
      </c>
      <c r="N24" s="787">
        <v>1489</v>
      </c>
      <c r="O24" s="787">
        <v>1431</v>
      </c>
      <c r="P24" s="787">
        <v>1408</v>
      </c>
      <c r="Q24" s="787">
        <v>1245</v>
      </c>
      <c r="R24" s="788">
        <v>1211</v>
      </c>
      <c r="S24" s="788">
        <v>1176</v>
      </c>
      <c r="T24" s="788">
        <v>573</v>
      </c>
      <c r="U24" s="787">
        <v>91</v>
      </c>
      <c r="V24" s="787">
        <v>78</v>
      </c>
      <c r="W24" s="787">
        <v>85</v>
      </c>
      <c r="X24" s="770"/>
      <c r="Y24" s="780"/>
      <c r="Z24" s="780"/>
      <c r="AA24" s="780"/>
      <c r="AB24" s="780"/>
      <c r="AC24" s="772"/>
    </row>
    <row r="25" spans="2:31">
      <c r="B25" s="786" t="s">
        <v>958</v>
      </c>
      <c r="C25" s="785"/>
      <c r="D25" s="785"/>
      <c r="E25" s="785"/>
      <c r="F25" s="785"/>
      <c r="G25" s="785"/>
      <c r="H25" s="785">
        <v>95</v>
      </c>
      <c r="I25" s="787">
        <v>70</v>
      </c>
      <c r="J25" s="787">
        <v>71</v>
      </c>
      <c r="K25" s="787">
        <v>107</v>
      </c>
      <c r="L25" s="787">
        <v>92</v>
      </c>
      <c r="M25" s="787">
        <v>70</v>
      </c>
      <c r="N25" s="787">
        <v>54</v>
      </c>
      <c r="O25" s="787">
        <v>58</v>
      </c>
      <c r="P25" s="787">
        <v>69</v>
      </c>
      <c r="Q25" s="787">
        <v>49</v>
      </c>
      <c r="R25" s="788">
        <v>39</v>
      </c>
      <c r="S25" s="788">
        <v>47</v>
      </c>
      <c r="T25" s="788">
        <v>26</v>
      </c>
      <c r="U25" s="787">
        <v>3</v>
      </c>
      <c r="V25" s="787">
        <v>4</v>
      </c>
      <c r="W25" s="787">
        <v>5</v>
      </c>
      <c r="X25" s="770"/>
      <c r="Y25" s="780"/>
      <c r="Z25" s="780"/>
      <c r="AA25" s="780"/>
      <c r="AB25" s="780"/>
      <c r="AC25" s="780"/>
    </row>
    <row r="26" spans="2:31">
      <c r="B26" s="786" t="s">
        <v>957</v>
      </c>
      <c r="C26" s="785"/>
      <c r="D26" s="785"/>
      <c r="E26" s="785"/>
      <c r="F26" s="785"/>
      <c r="G26" s="785"/>
      <c r="H26" s="785">
        <v>485</v>
      </c>
      <c r="I26" s="787">
        <v>465</v>
      </c>
      <c r="J26" s="787">
        <v>463</v>
      </c>
      <c r="K26" s="787">
        <v>575</v>
      </c>
      <c r="L26" s="787">
        <v>596</v>
      </c>
      <c r="M26" s="787">
        <v>441</v>
      </c>
      <c r="N26" s="787">
        <v>420</v>
      </c>
      <c r="O26" s="787">
        <v>367</v>
      </c>
      <c r="P26" s="787">
        <v>315</v>
      </c>
      <c r="Q26" s="787">
        <v>340</v>
      </c>
      <c r="R26" s="788">
        <v>273</v>
      </c>
      <c r="S26" s="788">
        <v>288</v>
      </c>
      <c r="T26" s="788">
        <v>148</v>
      </c>
      <c r="U26" s="787">
        <v>23</v>
      </c>
      <c r="V26" s="787">
        <v>15</v>
      </c>
      <c r="W26" s="787">
        <v>24</v>
      </c>
      <c r="X26" s="770"/>
      <c r="Y26" s="780"/>
      <c r="Z26" s="780"/>
      <c r="AA26" s="780"/>
      <c r="AB26" s="772"/>
    </row>
    <row r="27" spans="2:31">
      <c r="B27" s="786" t="s">
        <v>956</v>
      </c>
      <c r="C27" s="785"/>
      <c r="D27" s="785"/>
      <c r="E27" s="785"/>
      <c r="F27" s="785"/>
      <c r="G27" s="785"/>
      <c r="H27" s="785">
        <v>469</v>
      </c>
      <c r="I27" s="787">
        <v>423</v>
      </c>
      <c r="J27" s="787">
        <v>447</v>
      </c>
      <c r="K27" s="787">
        <v>624</v>
      </c>
      <c r="L27" s="787">
        <v>575</v>
      </c>
      <c r="M27" s="787">
        <v>482</v>
      </c>
      <c r="N27" s="787">
        <v>414</v>
      </c>
      <c r="O27" s="787">
        <v>473</v>
      </c>
      <c r="P27" s="787">
        <v>428</v>
      </c>
      <c r="Q27" s="787">
        <v>404</v>
      </c>
      <c r="R27" s="788">
        <v>363</v>
      </c>
      <c r="S27" s="788">
        <v>252</v>
      </c>
      <c r="T27" s="788">
        <v>124</v>
      </c>
      <c r="U27" s="787">
        <v>21</v>
      </c>
      <c r="V27" s="787">
        <v>19</v>
      </c>
      <c r="W27" s="787">
        <v>23</v>
      </c>
      <c r="X27" s="770"/>
      <c r="Y27" s="772"/>
      <c r="Z27" s="772"/>
      <c r="AA27" s="772"/>
      <c r="AB27" s="780"/>
      <c r="AE27" s="768"/>
    </row>
    <row r="28" spans="2:31">
      <c r="B28" s="786" t="s">
        <v>955</v>
      </c>
      <c r="C28" s="785"/>
      <c r="D28" s="785"/>
      <c r="E28" s="785"/>
      <c r="F28" s="785"/>
      <c r="G28" s="785"/>
      <c r="H28" s="785">
        <v>2683</v>
      </c>
      <c r="I28" s="785">
        <v>2912</v>
      </c>
      <c r="J28" s="785">
        <v>3177</v>
      </c>
      <c r="K28" s="785">
        <v>3464</v>
      </c>
      <c r="L28" s="787">
        <v>3626</v>
      </c>
      <c r="M28" s="787">
        <v>3359</v>
      </c>
      <c r="N28" s="787">
        <v>3326</v>
      </c>
      <c r="O28" s="785">
        <v>3115</v>
      </c>
      <c r="P28" s="785">
        <v>2870</v>
      </c>
      <c r="Q28" s="787">
        <v>2835</v>
      </c>
      <c r="R28" s="788">
        <v>2507</v>
      </c>
      <c r="S28" s="788">
        <v>2558</v>
      </c>
      <c r="T28" s="788">
        <v>1407</v>
      </c>
      <c r="U28" s="787">
        <v>218</v>
      </c>
      <c r="V28" s="787">
        <v>215</v>
      </c>
      <c r="W28" s="785">
        <v>225</v>
      </c>
      <c r="X28" s="770"/>
      <c r="Y28" s="780"/>
      <c r="Z28" s="780"/>
      <c r="AA28" s="780"/>
      <c r="AD28" s="571"/>
      <c r="AE28" s="768"/>
    </row>
    <row r="29" spans="2:31">
      <c r="B29" s="786" t="s">
        <v>954</v>
      </c>
      <c r="C29" s="785">
        <v>18769</v>
      </c>
      <c r="D29" s="785">
        <v>19164</v>
      </c>
      <c r="E29" s="785">
        <v>19087</v>
      </c>
      <c r="F29" s="785">
        <v>16255</v>
      </c>
      <c r="G29" s="785">
        <v>13679</v>
      </c>
      <c r="H29" s="785">
        <v>12998</v>
      </c>
      <c r="I29" s="785">
        <v>13245</v>
      </c>
      <c r="J29" s="785">
        <v>14091</v>
      </c>
      <c r="K29" s="785">
        <v>15646</v>
      </c>
      <c r="L29" s="785">
        <v>15480</v>
      </c>
      <c r="M29" s="785">
        <v>13228</v>
      </c>
      <c r="N29" s="785">
        <v>12636</v>
      </c>
      <c r="O29" s="785">
        <v>12026</v>
      </c>
      <c r="P29" s="785">
        <v>10762</v>
      </c>
      <c r="Q29" s="785">
        <v>9635</v>
      </c>
      <c r="R29" s="785">
        <v>8744</v>
      </c>
      <c r="S29" s="785">
        <v>8380</v>
      </c>
      <c r="T29" s="785">
        <v>4234</v>
      </c>
      <c r="U29" s="785">
        <v>706</v>
      </c>
      <c r="V29" s="785">
        <v>635</v>
      </c>
      <c r="W29" s="785">
        <v>673</v>
      </c>
      <c r="X29" s="770"/>
      <c r="AE29" s="768"/>
    </row>
    <row r="30" spans="2:31">
      <c r="B30" s="784" t="s">
        <v>953</v>
      </c>
      <c r="X30" s="770"/>
      <c r="AE30" s="768"/>
    </row>
    <row r="31" spans="2:31">
      <c r="B31" s="768" t="s">
        <v>952</v>
      </c>
      <c r="C31" s="768"/>
      <c r="D31" s="768"/>
      <c r="E31" s="768"/>
      <c r="F31" s="768"/>
      <c r="G31" s="768"/>
      <c r="O31" s="768"/>
      <c r="P31" s="768"/>
      <c r="Q31" s="783"/>
      <c r="R31" s="783"/>
      <c r="S31" s="768"/>
      <c r="T31" s="768"/>
      <c r="V31" s="768"/>
      <c r="W31" s="768"/>
      <c r="AE31" s="768"/>
    </row>
    <row r="32" spans="2:31">
      <c r="B32" s="768" t="s">
        <v>951</v>
      </c>
      <c r="C32" s="768"/>
      <c r="D32" s="768"/>
      <c r="E32" s="768"/>
      <c r="F32" s="768"/>
      <c r="G32" s="768"/>
      <c r="O32" s="780"/>
      <c r="P32" s="780"/>
      <c r="Q32" s="780"/>
      <c r="R32" s="780"/>
      <c r="S32" s="707"/>
      <c r="T32" s="780"/>
      <c r="U32" s="780"/>
      <c r="V32" s="780"/>
      <c r="W32" s="780"/>
      <c r="AE32" s="768"/>
    </row>
    <row r="33" spans="2:31">
      <c r="B33" s="779"/>
      <c r="C33" s="781"/>
      <c r="D33" s="778"/>
      <c r="E33" s="768"/>
      <c r="F33" s="768"/>
      <c r="G33" s="768"/>
      <c r="O33" s="780"/>
      <c r="P33" s="780"/>
      <c r="Q33" s="780"/>
      <c r="R33" s="780"/>
      <c r="S33" s="707"/>
      <c r="T33" s="780"/>
      <c r="U33" s="780"/>
      <c r="V33" s="780"/>
      <c r="W33" s="780"/>
      <c r="AE33" s="768"/>
    </row>
    <row r="34" spans="2:31">
      <c r="B34" s="779"/>
      <c r="C34" s="781"/>
      <c r="D34" s="778"/>
      <c r="E34" s="768"/>
      <c r="F34" s="768"/>
      <c r="G34" s="768"/>
      <c r="O34" s="780"/>
      <c r="P34" s="780"/>
      <c r="Q34" s="780"/>
      <c r="R34" s="780"/>
      <c r="S34" s="707"/>
      <c r="T34" s="780"/>
      <c r="U34" s="780"/>
      <c r="V34" s="780"/>
      <c r="W34" s="780"/>
      <c r="AE34" s="768"/>
    </row>
    <row r="35" spans="2:31">
      <c r="B35" s="779"/>
      <c r="C35" s="781"/>
      <c r="D35" s="778"/>
      <c r="E35" s="777"/>
      <c r="F35" s="777"/>
      <c r="G35" s="768"/>
      <c r="O35" s="780"/>
      <c r="P35" s="780"/>
      <c r="Q35" s="780"/>
      <c r="R35" s="780"/>
      <c r="S35" s="707"/>
      <c r="T35" s="780"/>
      <c r="V35" s="780"/>
      <c r="W35" s="780"/>
    </row>
    <row r="36" spans="2:31">
      <c r="B36" s="779"/>
      <c r="C36" s="781"/>
      <c r="D36" s="778"/>
      <c r="E36" s="777"/>
      <c r="F36" s="777"/>
      <c r="G36" s="768"/>
      <c r="O36" s="780"/>
      <c r="P36" s="780"/>
      <c r="Q36" s="780"/>
      <c r="R36" s="780"/>
      <c r="S36" s="707"/>
      <c r="T36" s="780"/>
      <c r="U36" s="780"/>
      <c r="V36" s="780"/>
      <c r="W36" s="780"/>
    </row>
    <row r="37" spans="2:31">
      <c r="B37" s="779"/>
      <c r="C37" s="781"/>
      <c r="D37" s="778"/>
      <c r="E37" s="777"/>
      <c r="F37" s="777"/>
      <c r="G37" s="768"/>
      <c r="O37" s="780"/>
      <c r="P37" s="780"/>
      <c r="Q37" s="780"/>
      <c r="R37" s="780"/>
      <c r="S37" s="707"/>
      <c r="T37" s="780"/>
      <c r="U37" s="780"/>
      <c r="V37" s="780"/>
      <c r="W37" s="780"/>
    </row>
    <row r="38" spans="2:31">
      <c r="B38" s="779"/>
      <c r="C38" s="781"/>
      <c r="D38" s="778"/>
      <c r="E38" s="777"/>
      <c r="F38" s="777"/>
      <c r="G38" s="768"/>
      <c r="O38" s="780"/>
      <c r="P38" s="780"/>
      <c r="Q38" s="780"/>
      <c r="R38" s="780"/>
      <c r="S38" s="707"/>
      <c r="T38" s="780"/>
      <c r="U38" s="780"/>
      <c r="V38" s="780"/>
      <c r="W38" s="780"/>
    </row>
    <row r="39" spans="2:31">
      <c r="B39" s="779"/>
      <c r="C39" s="781"/>
      <c r="D39" s="778"/>
      <c r="E39" s="777"/>
      <c r="F39" s="777"/>
      <c r="G39" s="768"/>
      <c r="O39" s="772"/>
      <c r="P39" s="772"/>
      <c r="Q39" s="780"/>
      <c r="R39" s="780"/>
      <c r="S39" s="707"/>
      <c r="T39" s="780"/>
      <c r="U39" s="780"/>
      <c r="V39" s="780"/>
      <c r="W39" s="772"/>
    </row>
    <row r="40" spans="2:31">
      <c r="B40" s="779"/>
      <c r="C40" s="781"/>
      <c r="D40" s="778"/>
      <c r="E40" s="777"/>
      <c r="F40" s="777"/>
      <c r="G40" s="768"/>
      <c r="O40" s="780"/>
      <c r="P40" s="780"/>
      <c r="Q40" s="780"/>
      <c r="R40" s="780"/>
      <c r="S40" s="707"/>
      <c r="T40" s="780"/>
      <c r="U40" s="780"/>
      <c r="V40" s="780"/>
      <c r="W40" s="780"/>
    </row>
    <row r="41" spans="2:31">
      <c r="B41" s="779"/>
      <c r="C41" s="781"/>
      <c r="D41" s="778"/>
      <c r="E41" s="777"/>
      <c r="F41" s="777"/>
      <c r="G41" s="768"/>
      <c r="Q41" s="780"/>
      <c r="R41" s="780"/>
      <c r="S41" s="780"/>
      <c r="T41" s="780"/>
      <c r="U41" s="780"/>
      <c r="V41" s="782"/>
      <c r="W41" s="768"/>
    </row>
    <row r="42" spans="2:31">
      <c r="B42" s="779"/>
      <c r="C42" s="781"/>
      <c r="D42" s="778"/>
      <c r="E42" s="777"/>
      <c r="F42" s="777"/>
      <c r="G42" s="768"/>
      <c r="Q42" s="780"/>
      <c r="R42" s="780"/>
      <c r="S42" s="780"/>
      <c r="T42" s="780"/>
      <c r="U42" s="780"/>
      <c r="V42" s="780"/>
      <c r="W42" s="768"/>
    </row>
    <row r="43" spans="2:31">
      <c r="B43" s="779"/>
      <c r="C43" s="778"/>
      <c r="D43" s="773"/>
      <c r="E43" s="777"/>
      <c r="F43" s="777"/>
      <c r="G43" s="768"/>
      <c r="Q43" s="776"/>
      <c r="R43" s="776"/>
      <c r="S43" s="775"/>
      <c r="T43" s="775"/>
      <c r="U43" s="775"/>
      <c r="V43" s="775"/>
      <c r="W43" s="768"/>
    </row>
    <row r="44" spans="2:31">
      <c r="B44" s="768"/>
      <c r="C44" s="768"/>
      <c r="E44" s="768"/>
      <c r="F44" s="768"/>
      <c r="G44" s="768"/>
      <c r="Q44" s="768"/>
      <c r="R44" s="768"/>
      <c r="S44" s="768"/>
      <c r="T44" s="768"/>
      <c r="U44" s="768"/>
      <c r="V44" s="768"/>
      <c r="W44" s="768"/>
    </row>
    <row r="45" spans="2:31">
      <c r="B45" s="768"/>
      <c r="C45" s="768"/>
      <c r="D45" s="768"/>
      <c r="E45" s="768"/>
      <c r="F45" s="768"/>
      <c r="G45" s="768"/>
    </row>
    <row r="46" spans="2:31">
      <c r="B46" s="768"/>
      <c r="C46" s="768"/>
      <c r="D46" s="768"/>
      <c r="E46" s="768"/>
      <c r="F46" s="768"/>
      <c r="G46" s="768"/>
    </row>
    <row r="49" spans="2:27">
      <c r="Y49" s="773"/>
      <c r="AA49" s="773"/>
    </row>
    <row r="50" spans="2:27">
      <c r="Y50" s="773"/>
      <c r="AA50" s="773"/>
    </row>
    <row r="51" spans="2:27">
      <c r="Y51" s="773"/>
      <c r="AA51" s="773"/>
    </row>
    <row r="52" spans="2:27">
      <c r="Y52" s="773"/>
      <c r="AA52" s="773"/>
    </row>
    <row r="53" spans="2:27">
      <c r="Y53" s="773"/>
      <c r="AA53" s="773"/>
    </row>
    <row r="54" spans="2:27">
      <c r="Y54" s="773"/>
      <c r="AA54" s="773"/>
    </row>
    <row r="55" spans="2:27">
      <c r="Y55" s="773"/>
      <c r="AA55" s="773"/>
    </row>
    <row r="56" spans="2:27">
      <c r="Y56" s="773"/>
      <c r="AA56" s="773"/>
    </row>
    <row r="57" spans="2:27">
      <c r="B57" s="768"/>
      <c r="C57" s="768"/>
      <c r="D57" s="768"/>
      <c r="E57" s="768"/>
      <c r="F57" s="768"/>
      <c r="G57" s="768"/>
      <c r="H57" s="768"/>
      <c r="I57" s="768"/>
      <c r="J57" s="768"/>
      <c r="K57" s="768"/>
      <c r="L57" s="768"/>
      <c r="M57" s="768"/>
      <c r="N57" s="768"/>
      <c r="O57" s="768"/>
      <c r="P57" s="768"/>
      <c r="Q57" s="768"/>
      <c r="R57" s="768"/>
      <c r="S57" s="768"/>
      <c r="T57" s="768"/>
      <c r="U57" s="768"/>
      <c r="Y57" s="773"/>
      <c r="AA57" s="773"/>
    </row>
    <row r="58" spans="2:27"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Y58" s="773"/>
      <c r="AA58" s="773"/>
    </row>
    <row r="59" spans="2:27">
      <c r="B59" s="768"/>
      <c r="C59" s="772"/>
      <c r="D59" s="772"/>
      <c r="E59" s="772"/>
      <c r="F59" s="772"/>
      <c r="G59" s="768"/>
      <c r="H59" s="768"/>
      <c r="I59" s="768"/>
      <c r="J59" s="772"/>
      <c r="K59" s="772"/>
      <c r="L59" s="772"/>
      <c r="M59" s="772"/>
      <c r="N59" s="772"/>
      <c r="O59" s="772"/>
      <c r="P59" s="772"/>
      <c r="Q59" s="772"/>
      <c r="R59" s="772"/>
      <c r="S59" s="772"/>
      <c r="T59" s="772"/>
      <c r="U59" s="772"/>
      <c r="Y59" s="773"/>
      <c r="AA59" s="773"/>
    </row>
    <row r="60" spans="2:27">
      <c r="B60" s="768"/>
      <c r="C60" s="772"/>
      <c r="D60" s="772"/>
      <c r="E60" s="772"/>
      <c r="F60" s="772"/>
      <c r="G60" s="768"/>
      <c r="H60" s="768"/>
      <c r="I60" s="768"/>
      <c r="J60" s="772"/>
      <c r="K60" s="772"/>
      <c r="L60" s="772"/>
      <c r="M60" s="772"/>
      <c r="N60" s="772"/>
      <c r="O60" s="772"/>
      <c r="P60" s="772"/>
      <c r="Q60" s="772"/>
      <c r="R60" s="772"/>
      <c r="S60" s="772"/>
      <c r="T60" s="772"/>
      <c r="U60" s="772"/>
    </row>
    <row r="61" spans="2:27">
      <c r="B61" s="768"/>
      <c r="C61" s="772"/>
      <c r="D61" s="772"/>
      <c r="E61" s="772"/>
      <c r="F61" s="772"/>
      <c r="G61" s="768"/>
      <c r="H61" s="768"/>
      <c r="I61" s="768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X61" s="774"/>
      <c r="Y61" s="773"/>
      <c r="AA61" s="773"/>
    </row>
    <row r="62" spans="2:27">
      <c r="B62" s="768"/>
      <c r="C62" s="772"/>
      <c r="D62" s="772"/>
      <c r="E62" s="772"/>
      <c r="F62" s="772"/>
      <c r="G62" s="768"/>
      <c r="H62" s="768"/>
      <c r="I62" s="768"/>
      <c r="J62" s="772"/>
      <c r="K62" s="772"/>
      <c r="L62" s="772"/>
      <c r="M62" s="772"/>
      <c r="N62" s="772"/>
      <c r="O62" s="772"/>
      <c r="P62" s="772"/>
      <c r="Q62" s="772"/>
      <c r="R62" s="772"/>
      <c r="S62" s="772"/>
      <c r="T62" s="772"/>
      <c r="U62" s="772"/>
      <c r="V62" s="772"/>
      <c r="Y62" s="773"/>
      <c r="AA62" s="773"/>
    </row>
    <row r="63" spans="2:27">
      <c r="B63" s="768"/>
      <c r="C63" s="772"/>
      <c r="D63" s="772"/>
      <c r="E63" s="772"/>
      <c r="F63" s="772"/>
      <c r="G63" s="768"/>
      <c r="H63" s="768"/>
      <c r="I63" s="768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</row>
    <row r="64" spans="2:27">
      <c r="B64" s="768"/>
      <c r="C64" s="772"/>
      <c r="D64" s="772"/>
      <c r="E64" s="772"/>
      <c r="F64" s="772"/>
      <c r="G64" s="768"/>
      <c r="H64" s="768"/>
      <c r="I64" s="768"/>
      <c r="J64" s="772"/>
      <c r="K64" s="772"/>
      <c r="L64" s="772"/>
      <c r="M64" s="772"/>
      <c r="N64" s="772"/>
      <c r="O64" s="772"/>
      <c r="P64" s="772"/>
      <c r="Q64" s="772"/>
      <c r="R64" s="772"/>
      <c r="S64" s="772"/>
      <c r="T64" s="772"/>
      <c r="U64" s="772"/>
      <c r="V64" s="772"/>
    </row>
    <row r="65" spans="2:34">
      <c r="B65" s="768"/>
      <c r="C65" s="772"/>
      <c r="D65" s="772"/>
      <c r="E65" s="772"/>
      <c r="F65" s="772"/>
      <c r="G65" s="768"/>
      <c r="H65" s="768"/>
      <c r="I65" s="768"/>
      <c r="J65" s="772"/>
      <c r="K65" s="772"/>
      <c r="L65" s="772"/>
      <c r="M65" s="772"/>
      <c r="N65" s="772"/>
      <c r="O65" s="772"/>
      <c r="P65" s="772"/>
      <c r="Q65" s="772"/>
      <c r="R65" s="772"/>
      <c r="S65" s="772"/>
      <c r="T65" s="772"/>
      <c r="U65" s="772"/>
      <c r="V65" s="772"/>
    </row>
    <row r="66" spans="2:34">
      <c r="B66" s="768"/>
      <c r="C66" s="772"/>
      <c r="D66" s="772"/>
      <c r="E66" s="772"/>
      <c r="F66" s="772"/>
      <c r="G66" s="768"/>
      <c r="H66" s="768"/>
      <c r="I66" s="768"/>
      <c r="J66" s="772"/>
      <c r="K66" s="772"/>
      <c r="L66" s="772"/>
      <c r="M66" s="772"/>
      <c r="N66" s="772"/>
      <c r="O66" s="772"/>
      <c r="P66" s="772"/>
      <c r="Q66" s="772"/>
      <c r="R66" s="772"/>
      <c r="S66" s="772"/>
      <c r="T66" s="772"/>
      <c r="U66" s="772"/>
      <c r="V66" s="772"/>
    </row>
    <row r="67" spans="2:34">
      <c r="B67" s="768"/>
      <c r="C67" s="772"/>
      <c r="D67" s="772"/>
      <c r="E67" s="772"/>
      <c r="F67" s="772"/>
      <c r="G67" s="768"/>
      <c r="H67" s="768"/>
      <c r="I67" s="768"/>
      <c r="J67" s="772"/>
      <c r="K67" s="772"/>
      <c r="L67" s="772"/>
      <c r="M67" s="772"/>
      <c r="N67" s="772"/>
      <c r="O67" s="772"/>
      <c r="P67" s="772"/>
      <c r="Q67" s="772"/>
      <c r="R67" s="772"/>
      <c r="S67" s="772"/>
      <c r="T67" s="772"/>
      <c r="U67" s="772"/>
      <c r="V67" s="772"/>
      <c r="AH67" s="771"/>
    </row>
    <row r="68" spans="2:34">
      <c r="B68" s="768"/>
      <c r="C68" s="768"/>
      <c r="D68" s="768"/>
      <c r="E68" s="770"/>
      <c r="F68" s="770"/>
      <c r="G68" s="768"/>
      <c r="H68" s="768"/>
      <c r="I68" s="768"/>
      <c r="J68" s="768"/>
      <c r="K68" s="768"/>
      <c r="L68" s="768"/>
      <c r="M68" s="768"/>
      <c r="N68" s="768"/>
      <c r="O68" s="768"/>
      <c r="P68" s="768"/>
      <c r="Q68" s="768"/>
      <c r="R68" s="768"/>
      <c r="S68" s="768"/>
      <c r="T68" s="768"/>
      <c r="U68" s="768"/>
      <c r="V68" s="768"/>
    </row>
    <row r="69" spans="2:34">
      <c r="B69" s="768"/>
      <c r="C69" s="768"/>
      <c r="D69" s="768"/>
      <c r="E69" s="768"/>
      <c r="F69" s="768"/>
      <c r="G69" s="768"/>
      <c r="H69" s="768"/>
      <c r="I69" s="768"/>
      <c r="J69" s="768"/>
      <c r="K69" s="768"/>
      <c r="L69" s="768"/>
      <c r="M69" s="768"/>
      <c r="N69" s="768"/>
      <c r="O69" s="768"/>
      <c r="P69" s="768"/>
      <c r="Q69" s="768"/>
      <c r="R69" s="768"/>
      <c r="S69" s="768"/>
      <c r="T69" s="768"/>
      <c r="U69" s="768"/>
      <c r="V69" s="768"/>
    </row>
    <row r="70" spans="2:34">
      <c r="B70" s="768"/>
      <c r="C70" s="768"/>
      <c r="D70" s="768"/>
      <c r="E70" s="768"/>
      <c r="F70" s="768"/>
      <c r="G70" s="768"/>
      <c r="H70" s="768"/>
      <c r="I70" s="768"/>
      <c r="J70" s="768"/>
      <c r="K70" s="768"/>
      <c r="L70" s="768"/>
      <c r="M70" s="768"/>
      <c r="N70" s="768"/>
      <c r="O70" s="768"/>
      <c r="P70" s="768"/>
      <c r="Q70" s="768"/>
      <c r="R70" s="768"/>
      <c r="S70" s="768"/>
      <c r="T70" s="768"/>
      <c r="U70" s="768"/>
      <c r="V70" s="768"/>
    </row>
    <row r="71" spans="2:34">
      <c r="B71" s="768"/>
      <c r="C71" s="769"/>
      <c r="D71" s="769"/>
      <c r="E71" s="768"/>
      <c r="F71" s="768"/>
      <c r="G71" s="768"/>
      <c r="H71" s="768"/>
      <c r="I71" s="769"/>
      <c r="J71" s="769"/>
      <c r="K71" s="769"/>
      <c r="L71" s="769"/>
      <c r="M71" s="769"/>
      <c r="N71" s="769"/>
      <c r="O71" s="769"/>
      <c r="P71" s="769"/>
      <c r="Q71" s="769"/>
      <c r="R71" s="769"/>
      <c r="S71" s="769"/>
      <c r="T71" s="769"/>
      <c r="U71" s="769"/>
      <c r="V71" s="769"/>
    </row>
    <row r="72" spans="2:34">
      <c r="B72" s="768"/>
      <c r="C72" s="769"/>
      <c r="D72" s="769"/>
      <c r="E72" s="768"/>
      <c r="F72" s="768"/>
      <c r="G72" s="768"/>
      <c r="H72" s="768"/>
      <c r="I72" s="769"/>
      <c r="J72" s="769"/>
      <c r="K72" s="769"/>
      <c r="L72" s="769"/>
      <c r="M72" s="769"/>
      <c r="N72" s="769"/>
      <c r="O72" s="769"/>
      <c r="P72" s="769"/>
      <c r="Q72" s="769"/>
      <c r="R72" s="769"/>
      <c r="S72" s="769"/>
      <c r="T72" s="769"/>
      <c r="U72" s="769"/>
      <c r="V72" s="769"/>
    </row>
    <row r="73" spans="2:34">
      <c r="B73" s="768"/>
      <c r="C73" s="769"/>
      <c r="D73" s="769"/>
      <c r="E73" s="768"/>
      <c r="F73" s="768"/>
      <c r="G73" s="768"/>
      <c r="H73" s="768"/>
      <c r="I73" s="769"/>
      <c r="J73" s="769"/>
      <c r="K73" s="769"/>
      <c r="L73" s="769"/>
      <c r="M73" s="769"/>
      <c r="N73" s="769"/>
      <c r="O73" s="769"/>
      <c r="P73" s="769"/>
      <c r="Q73" s="769"/>
      <c r="R73" s="769"/>
      <c r="S73" s="769"/>
      <c r="T73" s="769"/>
      <c r="U73" s="769"/>
      <c r="V73" s="769"/>
    </row>
    <row r="74" spans="2:34">
      <c r="B74" s="768"/>
      <c r="C74" s="769"/>
      <c r="D74" s="769"/>
      <c r="E74" s="768"/>
      <c r="F74" s="768"/>
      <c r="G74" s="768"/>
      <c r="H74" s="768"/>
      <c r="I74" s="769"/>
      <c r="J74" s="769"/>
      <c r="K74" s="769"/>
      <c r="L74" s="769"/>
      <c r="M74" s="769"/>
      <c r="N74" s="769"/>
      <c r="O74" s="769"/>
      <c r="P74" s="769"/>
      <c r="Q74" s="769"/>
      <c r="R74" s="769"/>
      <c r="S74" s="769"/>
      <c r="T74" s="769"/>
      <c r="U74" s="769"/>
      <c r="V74" s="769"/>
    </row>
    <row r="75" spans="2:34">
      <c r="B75" s="768"/>
      <c r="C75" s="769"/>
      <c r="D75" s="769"/>
      <c r="E75" s="768"/>
      <c r="F75" s="768"/>
      <c r="G75" s="768"/>
      <c r="H75" s="768"/>
      <c r="I75" s="769"/>
      <c r="J75" s="769"/>
      <c r="K75" s="769"/>
      <c r="L75" s="769"/>
      <c r="M75" s="769"/>
      <c r="N75" s="769"/>
      <c r="O75" s="769"/>
      <c r="P75" s="769"/>
      <c r="Q75" s="769"/>
      <c r="R75" s="769"/>
      <c r="S75" s="769"/>
      <c r="T75" s="769"/>
      <c r="U75" s="769"/>
      <c r="V75" s="769"/>
    </row>
    <row r="76" spans="2:34">
      <c r="B76" s="768"/>
      <c r="C76" s="769"/>
      <c r="D76" s="769"/>
      <c r="E76" s="768"/>
      <c r="F76" s="768"/>
      <c r="G76" s="768"/>
      <c r="H76" s="768"/>
      <c r="I76" s="769"/>
      <c r="J76" s="769"/>
      <c r="K76" s="769"/>
      <c r="L76" s="769"/>
      <c r="M76" s="769"/>
      <c r="N76" s="769"/>
      <c r="O76" s="769"/>
      <c r="P76" s="769"/>
      <c r="Q76" s="769"/>
      <c r="R76" s="769"/>
      <c r="S76" s="769"/>
      <c r="T76" s="769"/>
      <c r="U76" s="769"/>
      <c r="V76" s="769"/>
    </row>
    <row r="77" spans="2:34">
      <c r="B77" s="768"/>
      <c r="C77" s="769"/>
      <c r="D77" s="769"/>
      <c r="E77" s="768"/>
      <c r="F77" s="768"/>
      <c r="G77" s="768"/>
      <c r="H77" s="768"/>
      <c r="I77" s="769"/>
      <c r="J77" s="769"/>
      <c r="K77" s="769"/>
      <c r="L77" s="769"/>
      <c r="M77" s="769"/>
      <c r="N77" s="769"/>
      <c r="O77" s="769"/>
      <c r="P77" s="769"/>
      <c r="Q77" s="769"/>
      <c r="R77" s="769"/>
      <c r="S77" s="769"/>
      <c r="T77" s="769"/>
      <c r="U77" s="769"/>
      <c r="V77" s="769"/>
    </row>
    <row r="78" spans="2:34">
      <c r="B78" s="768"/>
      <c r="C78" s="769"/>
      <c r="D78" s="769"/>
      <c r="E78" s="768"/>
      <c r="F78" s="768"/>
      <c r="G78" s="768"/>
      <c r="H78" s="768"/>
      <c r="I78" s="769"/>
      <c r="J78" s="769"/>
      <c r="K78" s="769"/>
      <c r="L78" s="769"/>
      <c r="M78" s="769"/>
      <c r="N78" s="769"/>
      <c r="O78" s="769"/>
      <c r="P78" s="769"/>
      <c r="Q78" s="769"/>
      <c r="R78" s="769"/>
      <c r="S78" s="769"/>
      <c r="T78" s="769"/>
      <c r="U78" s="769"/>
      <c r="V78" s="769"/>
    </row>
    <row r="79" spans="2:34">
      <c r="B79" s="768"/>
      <c r="C79" s="769"/>
      <c r="D79" s="769"/>
      <c r="E79" s="768"/>
      <c r="F79" s="768"/>
      <c r="G79" s="768"/>
      <c r="H79" s="768"/>
      <c r="I79" s="769"/>
      <c r="J79" s="769"/>
      <c r="K79" s="769"/>
      <c r="L79" s="769"/>
      <c r="M79" s="769"/>
      <c r="N79" s="769"/>
      <c r="O79" s="769"/>
      <c r="P79" s="769"/>
      <c r="Q79" s="769"/>
      <c r="R79" s="769"/>
      <c r="S79" s="769"/>
      <c r="T79" s="769"/>
      <c r="U79" s="769"/>
      <c r="V79" s="769"/>
    </row>
    <row r="80" spans="2:34">
      <c r="B80" s="768"/>
      <c r="C80" s="768"/>
      <c r="D80" s="768"/>
      <c r="E80" s="768"/>
      <c r="F80" s="768"/>
      <c r="G80" s="768"/>
      <c r="H80" s="768"/>
      <c r="I80" s="768"/>
      <c r="J80" s="768"/>
      <c r="K80" s="768"/>
      <c r="L80" s="768"/>
      <c r="M80" s="768"/>
      <c r="N80" s="768"/>
      <c r="O80" s="768"/>
      <c r="P80" s="768"/>
      <c r="Q80" s="768"/>
      <c r="R80" s="768"/>
      <c r="S80" s="768"/>
      <c r="T80" s="768"/>
      <c r="U80" s="768"/>
      <c r="V80" s="768"/>
    </row>
    <row r="81" spans="2:22">
      <c r="B81" s="768"/>
      <c r="C81" s="768"/>
      <c r="D81" s="768"/>
      <c r="E81" s="768"/>
      <c r="F81" s="768"/>
      <c r="G81" s="768"/>
      <c r="H81" s="768"/>
      <c r="I81" s="768"/>
      <c r="J81" s="768"/>
      <c r="K81" s="768"/>
      <c r="L81" s="768"/>
      <c r="M81" s="768"/>
      <c r="N81" s="768"/>
      <c r="O81" s="768"/>
      <c r="P81" s="768"/>
      <c r="Q81" s="768"/>
      <c r="R81" s="768"/>
      <c r="S81" s="768"/>
      <c r="T81" s="768"/>
      <c r="U81" s="768"/>
      <c r="V81" s="768"/>
    </row>
    <row r="82" spans="2:22">
      <c r="B82" s="768"/>
      <c r="C82" s="768"/>
      <c r="D82" s="768"/>
      <c r="E82" s="768"/>
      <c r="F82" s="768"/>
      <c r="G82" s="768"/>
      <c r="H82" s="768"/>
      <c r="I82" s="768"/>
      <c r="J82" s="768"/>
      <c r="K82" s="768"/>
      <c r="L82" s="768"/>
      <c r="M82" s="768"/>
      <c r="N82" s="768"/>
      <c r="O82" s="768"/>
      <c r="P82" s="768"/>
      <c r="Q82" s="768"/>
      <c r="R82" s="768"/>
      <c r="S82" s="768"/>
      <c r="T82" s="768"/>
      <c r="U82" s="768"/>
      <c r="V82" s="768"/>
    </row>
    <row r="83" spans="2:22">
      <c r="B83" s="768"/>
      <c r="C83" s="768"/>
      <c r="D83" s="768"/>
      <c r="E83" s="768"/>
      <c r="F83" s="768"/>
      <c r="G83" s="768"/>
      <c r="H83" s="768"/>
      <c r="I83" s="768"/>
      <c r="J83" s="768"/>
      <c r="K83" s="768"/>
      <c r="L83" s="768"/>
      <c r="M83" s="768"/>
      <c r="N83" s="768"/>
      <c r="O83" s="768"/>
      <c r="P83" s="768"/>
      <c r="Q83" s="768"/>
      <c r="R83" s="768"/>
      <c r="S83" s="768"/>
      <c r="T83" s="768"/>
      <c r="U83" s="768"/>
      <c r="V83" s="768"/>
    </row>
    <row r="84" spans="2:22">
      <c r="B84" s="768"/>
      <c r="C84" s="768"/>
      <c r="D84" s="768"/>
      <c r="E84" s="768"/>
      <c r="F84" s="768"/>
      <c r="G84" s="768"/>
      <c r="H84" s="768"/>
      <c r="I84" s="768"/>
      <c r="J84" s="768"/>
      <c r="K84" s="768"/>
      <c r="L84" s="768"/>
      <c r="M84" s="768"/>
      <c r="N84" s="768"/>
      <c r="O84" s="768"/>
      <c r="P84" s="768"/>
      <c r="Q84" s="768"/>
      <c r="R84" s="768"/>
      <c r="S84" s="768"/>
      <c r="T84" s="768"/>
      <c r="U84" s="768"/>
      <c r="V84" s="768"/>
    </row>
    <row r="85" spans="2:22">
      <c r="B85" s="768"/>
      <c r="C85" s="768"/>
      <c r="D85" s="768"/>
      <c r="E85" s="768"/>
      <c r="F85" s="768"/>
      <c r="G85" s="768"/>
      <c r="H85" s="768"/>
      <c r="I85" s="768"/>
      <c r="J85" s="768"/>
      <c r="K85" s="768"/>
      <c r="L85" s="768"/>
      <c r="M85" s="768"/>
      <c r="N85" s="768"/>
      <c r="O85" s="768"/>
      <c r="P85" s="768"/>
      <c r="Q85" s="768"/>
      <c r="R85" s="768"/>
      <c r="S85" s="768"/>
      <c r="T85" s="768"/>
      <c r="U85" s="768"/>
      <c r="V85" s="768"/>
    </row>
    <row r="86" spans="2:22">
      <c r="B86" s="768"/>
      <c r="C86" s="768"/>
      <c r="D86" s="768"/>
      <c r="E86" s="768"/>
      <c r="F86" s="768"/>
      <c r="G86" s="768"/>
      <c r="H86" s="768"/>
      <c r="I86" s="768"/>
      <c r="J86" s="768"/>
      <c r="K86" s="768"/>
      <c r="L86" s="768"/>
      <c r="M86" s="768"/>
      <c r="N86" s="768"/>
      <c r="O86" s="768"/>
      <c r="P86" s="768"/>
      <c r="Q86" s="768"/>
      <c r="R86" s="768"/>
      <c r="S86" s="768"/>
      <c r="T86" s="768"/>
      <c r="U86" s="768"/>
      <c r="V86" s="768"/>
    </row>
    <row r="87" spans="2:22">
      <c r="B87" s="768"/>
      <c r="C87" s="768"/>
      <c r="D87" s="768"/>
      <c r="E87" s="768"/>
      <c r="F87" s="768"/>
      <c r="G87" s="768"/>
      <c r="H87" s="768"/>
      <c r="I87" s="768"/>
      <c r="J87" s="768"/>
      <c r="K87" s="768"/>
      <c r="L87" s="768"/>
      <c r="M87" s="768"/>
      <c r="N87" s="768"/>
      <c r="O87" s="768"/>
      <c r="P87" s="768"/>
      <c r="Q87" s="768"/>
      <c r="R87" s="768"/>
      <c r="S87" s="768"/>
      <c r="T87" s="768"/>
      <c r="U87" s="768"/>
      <c r="V87" s="768"/>
    </row>
    <row r="88" spans="2:22">
      <c r="B88" s="768"/>
      <c r="C88" s="768"/>
      <c r="D88" s="768"/>
      <c r="E88" s="768"/>
      <c r="F88" s="768"/>
      <c r="G88" s="768"/>
      <c r="H88" s="768"/>
      <c r="I88" s="768"/>
      <c r="J88" s="768"/>
      <c r="K88" s="768"/>
      <c r="L88" s="768"/>
      <c r="M88" s="768"/>
      <c r="N88" s="768"/>
      <c r="O88" s="768"/>
      <c r="P88" s="768"/>
      <c r="Q88" s="768"/>
      <c r="R88" s="768"/>
      <c r="S88" s="768"/>
      <c r="T88" s="768"/>
      <c r="U88" s="768"/>
      <c r="V88" s="768"/>
    </row>
    <row r="89" spans="2:22">
      <c r="B89" s="768"/>
      <c r="C89" s="768"/>
      <c r="D89" s="768"/>
      <c r="E89" s="768"/>
      <c r="F89" s="768"/>
      <c r="G89" s="768"/>
      <c r="H89" s="768"/>
      <c r="I89" s="768"/>
      <c r="J89" s="768"/>
      <c r="K89" s="768"/>
      <c r="L89" s="768"/>
      <c r="M89" s="768"/>
      <c r="N89" s="768"/>
      <c r="O89" s="768"/>
      <c r="P89" s="768"/>
      <c r="Q89" s="768"/>
      <c r="R89" s="768"/>
      <c r="S89" s="768"/>
      <c r="T89" s="768"/>
      <c r="U89" s="768"/>
      <c r="V89" s="768"/>
    </row>
    <row r="90" spans="2:22">
      <c r="B90" s="768"/>
      <c r="C90" s="768"/>
      <c r="D90" s="768"/>
      <c r="E90" s="768"/>
      <c r="F90" s="768"/>
      <c r="G90" s="768"/>
      <c r="H90" s="768"/>
      <c r="I90" s="768"/>
      <c r="J90" s="768"/>
      <c r="K90" s="768"/>
      <c r="L90" s="768"/>
      <c r="M90" s="768"/>
      <c r="N90" s="768"/>
      <c r="O90" s="768"/>
      <c r="P90" s="768"/>
      <c r="Q90" s="768"/>
      <c r="R90" s="768"/>
      <c r="S90" s="768"/>
      <c r="T90" s="768"/>
      <c r="U90" s="768"/>
      <c r="V90" s="768"/>
    </row>
    <row r="91" spans="2:22">
      <c r="B91" s="768"/>
      <c r="C91" s="768"/>
      <c r="D91" s="768"/>
      <c r="E91" s="768"/>
      <c r="F91" s="768"/>
      <c r="G91" s="768"/>
      <c r="H91" s="768"/>
      <c r="I91" s="768"/>
      <c r="J91" s="768"/>
      <c r="K91" s="768"/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</row>
    <row r="92" spans="2:22">
      <c r="B92" s="768"/>
      <c r="C92" s="768"/>
      <c r="D92" s="768"/>
      <c r="E92" s="768"/>
      <c r="F92" s="768"/>
      <c r="G92" s="768"/>
      <c r="H92" s="768"/>
      <c r="I92" s="768"/>
      <c r="J92" s="768"/>
      <c r="K92" s="768"/>
      <c r="L92" s="768"/>
      <c r="M92" s="768"/>
      <c r="N92" s="768"/>
      <c r="O92" s="768"/>
      <c r="P92" s="768"/>
      <c r="Q92" s="768"/>
      <c r="R92" s="768"/>
      <c r="S92" s="768"/>
      <c r="T92" s="768"/>
      <c r="U92" s="768"/>
      <c r="V92" s="768"/>
    </row>
    <row r="93" spans="2:22">
      <c r="B93" s="768"/>
      <c r="C93" s="768"/>
      <c r="D93" s="768"/>
      <c r="E93" s="768"/>
      <c r="F93" s="768"/>
      <c r="G93" s="768"/>
      <c r="H93" s="768"/>
      <c r="I93" s="768"/>
      <c r="J93" s="768"/>
      <c r="K93" s="768"/>
      <c r="L93" s="768"/>
      <c r="M93" s="768"/>
      <c r="N93" s="768"/>
      <c r="O93" s="768"/>
      <c r="P93" s="768"/>
      <c r="Q93" s="768"/>
      <c r="R93" s="768"/>
      <c r="S93" s="768"/>
      <c r="T93" s="768"/>
      <c r="U93" s="768"/>
      <c r="V93" s="768"/>
    </row>
    <row r="94" spans="2:22">
      <c r="B94" s="768"/>
      <c r="C94" s="768"/>
      <c r="D94" s="768"/>
      <c r="E94" s="768"/>
      <c r="F94" s="768"/>
      <c r="G94" s="768"/>
      <c r="H94" s="768"/>
      <c r="I94" s="768"/>
      <c r="J94" s="768"/>
      <c r="K94" s="768"/>
      <c r="L94" s="768"/>
      <c r="M94" s="768"/>
      <c r="N94" s="768"/>
      <c r="O94" s="768"/>
      <c r="P94" s="768"/>
      <c r="Q94" s="768"/>
      <c r="R94" s="768"/>
      <c r="S94" s="768"/>
      <c r="T94" s="768"/>
      <c r="U94" s="768"/>
      <c r="V94" s="768"/>
    </row>
    <row r="95" spans="2:22">
      <c r="B95" s="768"/>
      <c r="C95" s="768"/>
      <c r="D95" s="768"/>
      <c r="E95" s="768"/>
      <c r="F95" s="768"/>
      <c r="G95" s="768"/>
      <c r="H95" s="768"/>
      <c r="I95" s="768"/>
      <c r="J95" s="768"/>
      <c r="K95" s="768"/>
      <c r="L95" s="768"/>
      <c r="M95" s="768"/>
      <c r="N95" s="768"/>
      <c r="O95" s="768"/>
      <c r="P95" s="768"/>
      <c r="Q95" s="768"/>
      <c r="R95" s="768"/>
      <c r="S95" s="768"/>
      <c r="T95" s="768"/>
      <c r="U95" s="768"/>
      <c r="V95" s="768"/>
    </row>
  </sheetData>
  <phoneticPr fontId="8"/>
  <pageMargins left="0.78740157480314965" right="0.78740157480314965" top="0.78740157480314965" bottom="0.78740157480314965" header="0.39370078740157483" footer="0.39370078740157483"/>
  <pageSetup paperSize="9" scale="37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91"/>
  <sheetViews>
    <sheetView zoomScale="80" zoomScaleNormal="80" workbookViewId="0">
      <selection activeCell="B2" sqref="B2"/>
    </sheetView>
  </sheetViews>
  <sheetFormatPr defaultRowHeight="13.5"/>
  <cols>
    <col min="1" max="1" width="4.625" style="804" customWidth="1"/>
    <col min="2" max="4" width="9" style="804"/>
    <col min="5" max="5" width="11.375" style="804" bestFit="1" customWidth="1"/>
    <col min="6" max="6" width="11.375" style="804" customWidth="1"/>
    <col min="7" max="7" width="9" style="804"/>
    <col min="8" max="8" width="10.625" style="804" customWidth="1"/>
    <col min="9" max="11" width="9" style="804"/>
    <col min="12" max="12" width="11.375" style="804" bestFit="1" customWidth="1"/>
    <col min="13" max="14" width="10.625" style="804" customWidth="1"/>
    <col min="15" max="16384" width="9" style="804"/>
  </cols>
  <sheetData>
    <row r="1" spans="1:16" s="2" customFormat="1" ht="13.5" customHeight="1">
      <c r="A1" s="2" t="s">
        <v>1013</v>
      </c>
      <c r="J1" s="377"/>
      <c r="K1" s="339"/>
    </row>
    <row r="2" spans="1:16">
      <c r="G2" s="847"/>
      <c r="K2" s="846"/>
      <c r="M2" s="845"/>
    </row>
    <row r="3" spans="1:16">
      <c r="A3" s="814"/>
      <c r="B3" s="814"/>
      <c r="C3" s="814"/>
      <c r="D3" s="814"/>
      <c r="E3" s="814"/>
      <c r="F3" s="814"/>
      <c r="G3" s="29"/>
      <c r="H3" s="28"/>
      <c r="I3" s="814" t="s">
        <v>1012</v>
      </c>
      <c r="J3" s="814"/>
      <c r="K3" s="814"/>
      <c r="L3" s="814"/>
      <c r="M3" s="814"/>
      <c r="N3" s="814"/>
      <c r="P3" s="804" t="s">
        <v>1011</v>
      </c>
    </row>
    <row r="4" spans="1:16" ht="54">
      <c r="A4" s="814"/>
      <c r="B4" s="844" t="s">
        <v>800</v>
      </c>
      <c r="C4" s="843" t="s">
        <v>1010</v>
      </c>
      <c r="D4" s="843" t="s">
        <v>1009</v>
      </c>
      <c r="E4" s="843" t="s">
        <v>1008</v>
      </c>
      <c r="F4" s="843" t="s">
        <v>1007</v>
      </c>
      <c r="G4" s="843" t="s">
        <v>1006</v>
      </c>
      <c r="H4" s="843" t="s">
        <v>1005</v>
      </c>
      <c r="I4" s="843" t="s">
        <v>1004</v>
      </c>
      <c r="J4" s="819" t="s">
        <v>1003</v>
      </c>
      <c r="K4" s="843" t="s">
        <v>1002</v>
      </c>
      <c r="L4" s="843" t="s">
        <v>1001</v>
      </c>
      <c r="M4" s="843" t="s">
        <v>1000</v>
      </c>
      <c r="N4" s="842"/>
    </row>
    <row r="5" spans="1:16">
      <c r="A5" s="814"/>
      <c r="B5" s="819"/>
      <c r="C5" s="819"/>
      <c r="D5" s="819"/>
      <c r="E5" s="814" t="s">
        <v>999</v>
      </c>
      <c r="F5" s="819"/>
      <c r="G5" s="819"/>
      <c r="H5" s="819" t="s">
        <v>998</v>
      </c>
      <c r="I5" s="819" t="s">
        <v>997</v>
      </c>
      <c r="J5" s="819" t="s">
        <v>997</v>
      </c>
      <c r="K5" s="819" t="s">
        <v>996</v>
      </c>
      <c r="L5" s="819"/>
      <c r="M5" s="819"/>
      <c r="N5" s="817"/>
    </row>
    <row r="6" spans="1:16">
      <c r="A6" s="814"/>
      <c r="B6" s="819"/>
      <c r="C6" s="823">
        <v>238.52666666666701</v>
      </c>
      <c r="D6" s="823">
        <v>126.24204166666668</v>
      </c>
      <c r="E6" s="821">
        <v>328.6155</v>
      </c>
      <c r="F6" s="819"/>
      <c r="G6" s="826"/>
      <c r="H6" s="826"/>
      <c r="I6" s="823">
        <v>238.52666666666667</v>
      </c>
      <c r="J6" s="826">
        <v>12624.204166666668</v>
      </c>
      <c r="K6" s="826"/>
      <c r="L6" s="826">
        <v>328615.5</v>
      </c>
      <c r="M6" s="826"/>
      <c r="N6" s="841"/>
    </row>
    <row r="7" spans="1:16">
      <c r="A7" s="814"/>
      <c r="B7" s="819">
        <v>86</v>
      </c>
      <c r="C7" s="823">
        <v>168.51666666666699</v>
      </c>
      <c r="D7" s="823">
        <v>167.26755</v>
      </c>
      <c r="E7" s="821">
        <v>344.5718</v>
      </c>
      <c r="F7" s="819"/>
      <c r="G7" s="826"/>
      <c r="H7" s="826"/>
      <c r="I7" s="823">
        <v>168.51666666666668</v>
      </c>
      <c r="J7" s="826">
        <v>16726.755000000001</v>
      </c>
      <c r="K7" s="826"/>
      <c r="L7" s="826">
        <v>344571.8</v>
      </c>
      <c r="M7" s="826"/>
      <c r="N7" s="841"/>
    </row>
    <row r="8" spans="1:16">
      <c r="A8" s="814"/>
      <c r="B8" s="819"/>
      <c r="C8" s="823">
        <v>144.60499999999999</v>
      </c>
      <c r="D8" s="823">
        <v>232.34799166666664</v>
      </c>
      <c r="E8" s="821">
        <v>358.15679999999998</v>
      </c>
      <c r="F8" s="819"/>
      <c r="G8" s="826"/>
      <c r="H8" s="826"/>
      <c r="I8" s="823">
        <v>144.60499999999999</v>
      </c>
      <c r="J8" s="826">
        <v>23234.799166666664</v>
      </c>
      <c r="K8" s="826"/>
      <c r="L8" s="826">
        <v>358156.79999999999</v>
      </c>
      <c r="M8" s="826"/>
      <c r="N8" s="841"/>
    </row>
    <row r="9" spans="1:16">
      <c r="A9" s="814"/>
      <c r="B9" s="819">
        <v>88</v>
      </c>
      <c r="C9" s="823">
        <v>128.13083333333299</v>
      </c>
      <c r="D9" s="823">
        <v>274.27320000000003</v>
      </c>
      <c r="E9" s="821">
        <v>384.94549999999998</v>
      </c>
      <c r="F9" s="819"/>
      <c r="G9" s="826"/>
      <c r="H9" s="826"/>
      <c r="I9" s="823">
        <v>128.13083333333336</v>
      </c>
      <c r="J9" s="826">
        <v>27427.320000000003</v>
      </c>
      <c r="K9" s="826"/>
      <c r="L9" s="826">
        <v>384945.5</v>
      </c>
      <c r="M9" s="826"/>
      <c r="N9" s="841"/>
    </row>
    <row r="10" spans="1:16">
      <c r="A10" s="814"/>
      <c r="B10" s="819"/>
      <c r="C10" s="823">
        <v>137.97833333333301</v>
      </c>
      <c r="D10" s="823">
        <v>345.07525000000004</v>
      </c>
      <c r="E10" s="821">
        <v>414.75559999999996</v>
      </c>
      <c r="F10" s="819"/>
      <c r="G10" s="826"/>
      <c r="H10" s="826"/>
      <c r="I10" s="823">
        <v>137.97833333333332</v>
      </c>
      <c r="J10" s="826">
        <v>34507.525000000001</v>
      </c>
      <c r="K10" s="826"/>
      <c r="L10" s="826">
        <v>414755.6</v>
      </c>
      <c r="M10" s="826"/>
      <c r="N10" s="841"/>
    </row>
    <row r="11" spans="1:16">
      <c r="A11" s="814"/>
      <c r="B11" s="819">
        <v>90</v>
      </c>
      <c r="C11" s="823">
        <v>144.81083333333299</v>
      </c>
      <c r="D11" s="823">
        <v>288.26016666666669</v>
      </c>
      <c r="E11" s="821">
        <v>446.78899999999999</v>
      </c>
      <c r="F11" s="819"/>
      <c r="G11" s="826"/>
      <c r="H11" s="826"/>
      <c r="I11" s="823">
        <v>144.81083333333333</v>
      </c>
      <c r="J11" s="826">
        <v>28826.016666666666</v>
      </c>
      <c r="K11" s="826"/>
      <c r="L11" s="826">
        <v>446789</v>
      </c>
      <c r="M11" s="826"/>
      <c r="N11" s="841"/>
    </row>
    <row r="12" spans="1:16">
      <c r="A12" s="814"/>
      <c r="B12" s="819"/>
      <c r="C12" s="823">
        <v>134.51</v>
      </c>
      <c r="D12" s="823">
        <v>243.71057499999998</v>
      </c>
      <c r="E12" s="821">
        <v>475.13729999999998</v>
      </c>
      <c r="F12" s="819"/>
      <c r="G12" s="826"/>
      <c r="H12" s="826"/>
      <c r="I12" s="823">
        <v>134.50999999999996</v>
      </c>
      <c r="J12" s="826">
        <v>24371.057499999999</v>
      </c>
      <c r="K12" s="826"/>
      <c r="L12" s="826">
        <v>475137.3</v>
      </c>
      <c r="M12" s="826"/>
      <c r="N12" s="841"/>
    </row>
    <row r="13" spans="1:16">
      <c r="A13" s="814"/>
      <c r="B13" s="819">
        <v>92</v>
      </c>
      <c r="C13" s="823">
        <v>126.67083333333299</v>
      </c>
      <c r="D13" s="823">
        <v>180.95373333333333</v>
      </c>
      <c r="E13" s="821">
        <v>487.55220000000003</v>
      </c>
      <c r="F13" s="819"/>
      <c r="G13" s="826"/>
      <c r="H13" s="826"/>
      <c r="I13" s="823">
        <v>126.67083333333333</v>
      </c>
      <c r="J13" s="826">
        <v>18095.373333333333</v>
      </c>
      <c r="K13" s="826"/>
      <c r="L13" s="826">
        <v>487552.2</v>
      </c>
      <c r="M13" s="826"/>
      <c r="N13" s="841"/>
    </row>
    <row r="14" spans="1:16">
      <c r="A14" s="814"/>
      <c r="B14" s="819"/>
      <c r="C14" s="823">
        <v>111.17749999999999</v>
      </c>
      <c r="D14" s="823">
        <v>190.55775833333334</v>
      </c>
      <c r="E14" s="821">
        <v>490.87620000000004</v>
      </c>
      <c r="F14" s="819"/>
      <c r="G14" s="826"/>
      <c r="H14" s="826"/>
      <c r="I14" s="823">
        <v>111.17749999999999</v>
      </c>
      <c r="J14" s="826">
        <v>19055.775833333333</v>
      </c>
      <c r="K14" s="826"/>
      <c r="L14" s="826">
        <v>490876.2</v>
      </c>
      <c r="M14" s="826"/>
      <c r="N14" s="841"/>
    </row>
    <row r="15" spans="1:16">
      <c r="A15" s="814"/>
      <c r="B15" s="819">
        <v>94</v>
      </c>
      <c r="C15" s="823">
        <v>102.223333333333</v>
      </c>
      <c r="D15" s="823">
        <v>200.09251666666663</v>
      </c>
      <c r="E15" s="821"/>
      <c r="F15" s="821">
        <v>501.53770000000003</v>
      </c>
      <c r="G15" s="826"/>
      <c r="H15" s="826"/>
      <c r="I15" s="823">
        <v>102.22333333333334</v>
      </c>
      <c r="J15" s="826">
        <v>20009.251666666663</v>
      </c>
      <c r="K15" s="826"/>
      <c r="L15" s="826">
        <v>495743.4</v>
      </c>
      <c r="M15" s="820">
        <v>501537.7</v>
      </c>
      <c r="N15" s="829"/>
    </row>
    <row r="16" spans="1:16">
      <c r="A16" s="814"/>
      <c r="B16" s="819"/>
      <c r="C16" s="823">
        <v>94.050833333333301</v>
      </c>
      <c r="D16" s="823">
        <v>172.9826333333333</v>
      </c>
      <c r="E16" s="821"/>
      <c r="F16" s="821">
        <v>512.54169999999999</v>
      </c>
      <c r="G16" s="826"/>
      <c r="H16" s="826"/>
      <c r="I16" s="823">
        <v>94.050833333333344</v>
      </c>
      <c r="J16" s="826">
        <v>17298.263333333329</v>
      </c>
      <c r="K16" s="826"/>
      <c r="L16" s="826">
        <v>501706.9</v>
      </c>
      <c r="M16" s="820">
        <v>512541.7</v>
      </c>
      <c r="N16" s="829"/>
    </row>
    <row r="17" spans="1:15">
      <c r="A17" s="814"/>
      <c r="B17" s="819">
        <v>96</v>
      </c>
      <c r="C17" s="823">
        <v>108.769166666667</v>
      </c>
      <c r="D17" s="823">
        <v>210.11491666666666</v>
      </c>
      <c r="E17" s="821"/>
      <c r="F17" s="821">
        <v>525.80690000000004</v>
      </c>
      <c r="G17" s="826"/>
      <c r="H17" s="826"/>
      <c r="I17" s="823">
        <v>108.76916666666666</v>
      </c>
      <c r="J17" s="826">
        <v>21011.491666666665</v>
      </c>
      <c r="K17" s="826"/>
      <c r="L17" s="826">
        <v>511934.8</v>
      </c>
      <c r="M17" s="820">
        <v>525806.9</v>
      </c>
      <c r="N17" s="829"/>
    </row>
    <row r="18" spans="1:15">
      <c r="A18" s="814"/>
      <c r="B18" s="819"/>
      <c r="C18" s="823">
        <v>121.02249999999999</v>
      </c>
      <c r="D18" s="823">
        <v>182.93149999999997</v>
      </c>
      <c r="E18" s="821"/>
      <c r="F18" s="821">
        <v>534.14250000000004</v>
      </c>
      <c r="G18" s="826"/>
      <c r="H18" s="826"/>
      <c r="I18" s="823">
        <v>121.02249999999999</v>
      </c>
      <c r="J18" s="826">
        <v>18293.149999999998</v>
      </c>
      <c r="K18" s="826"/>
      <c r="L18" s="826">
        <v>523198.3</v>
      </c>
      <c r="M18" s="820">
        <v>534142.5</v>
      </c>
      <c r="N18" s="829"/>
    </row>
    <row r="19" spans="1:15">
      <c r="A19" s="814"/>
      <c r="B19" s="819">
        <v>98</v>
      </c>
      <c r="C19" s="823">
        <v>130.88583333333301</v>
      </c>
      <c r="D19" s="823">
        <v>152.7610416666667</v>
      </c>
      <c r="E19" s="821"/>
      <c r="F19" s="821">
        <v>527.87689999999998</v>
      </c>
      <c r="G19" s="826"/>
      <c r="H19" s="826"/>
      <c r="I19" s="823">
        <v>130.88583333333332</v>
      </c>
      <c r="J19" s="826">
        <v>15276.10416666667</v>
      </c>
      <c r="K19" s="826"/>
      <c r="L19" s="826">
        <v>512438.6</v>
      </c>
      <c r="M19" s="820">
        <v>527876.9</v>
      </c>
      <c r="N19" s="829"/>
    </row>
    <row r="20" spans="1:15">
      <c r="A20" s="814"/>
      <c r="B20" s="819"/>
      <c r="C20" s="823">
        <v>113.845</v>
      </c>
      <c r="D20" s="823">
        <v>169.48735833333336</v>
      </c>
      <c r="E20" s="821"/>
      <c r="F20" s="821">
        <v>519.65179999999998</v>
      </c>
      <c r="G20" s="826"/>
      <c r="H20" s="826"/>
      <c r="I20" s="823">
        <v>113.84499999999998</v>
      </c>
      <c r="J20" s="826">
        <v>16948.735833333336</v>
      </c>
      <c r="K20" s="826"/>
      <c r="L20" s="826">
        <v>504903.2</v>
      </c>
      <c r="M20" s="820">
        <v>519651.8</v>
      </c>
      <c r="N20" s="829"/>
    </row>
    <row r="21" spans="1:15" ht="14.25" thickBot="1">
      <c r="A21" s="814"/>
      <c r="B21" s="819">
        <v>2000</v>
      </c>
      <c r="C21" s="823">
        <v>107.739166666667</v>
      </c>
      <c r="D21" s="823">
        <v>169.05295833333338</v>
      </c>
      <c r="E21" s="821"/>
      <c r="F21" s="821">
        <v>526.70600000000002</v>
      </c>
      <c r="G21" s="840"/>
      <c r="H21" s="840"/>
      <c r="I21" s="823">
        <v>107.73916666666666</v>
      </c>
      <c r="J21" s="826">
        <v>16905.295833333337</v>
      </c>
      <c r="K21" s="826"/>
      <c r="L21" s="826">
        <v>509860</v>
      </c>
      <c r="M21" s="820">
        <v>526706</v>
      </c>
      <c r="N21" s="829"/>
    </row>
    <row r="22" spans="1:15">
      <c r="A22" s="814"/>
      <c r="B22" s="819"/>
      <c r="C22" s="823">
        <v>121.52</v>
      </c>
      <c r="D22" s="823">
        <v>119.87305000000001</v>
      </c>
      <c r="E22" s="821"/>
      <c r="F22" s="834">
        <v>523.005</v>
      </c>
      <c r="G22" s="839">
        <v>220.08466999999999</v>
      </c>
      <c r="H22" s="838">
        <v>22008467</v>
      </c>
      <c r="I22" s="831">
        <v>121.51999999999998</v>
      </c>
      <c r="J22" s="826">
        <v>11987.305</v>
      </c>
      <c r="K22" s="826"/>
      <c r="L22" s="826">
        <v>505543.2</v>
      </c>
      <c r="M22" s="820">
        <v>523005</v>
      </c>
      <c r="N22" s="829"/>
      <c r="O22" s="828"/>
    </row>
    <row r="23" spans="1:15">
      <c r="A23" s="814"/>
      <c r="B23" s="825" t="s">
        <v>83</v>
      </c>
      <c r="C23" s="823">
        <v>125.28083333333301</v>
      </c>
      <c r="D23" s="823">
        <v>100.67014166666667</v>
      </c>
      <c r="E23" s="821"/>
      <c r="F23" s="834">
        <v>515.98620000000005</v>
      </c>
      <c r="G23" s="836">
        <v>210.82810000000001</v>
      </c>
      <c r="H23" s="835">
        <v>21082810</v>
      </c>
      <c r="I23" s="831">
        <v>125.28083333333332</v>
      </c>
      <c r="J23" s="826">
        <v>10067.014166666666</v>
      </c>
      <c r="K23" s="826"/>
      <c r="L23" s="826">
        <v>499147</v>
      </c>
      <c r="M23" s="820">
        <v>515986.2</v>
      </c>
      <c r="N23" s="829"/>
      <c r="O23" s="828"/>
    </row>
    <row r="24" spans="1:15">
      <c r="A24" s="814"/>
      <c r="B24" s="825"/>
      <c r="C24" s="823">
        <v>115.91500000000001</v>
      </c>
      <c r="D24" s="823">
        <v>92.897783333333336</v>
      </c>
      <c r="E24" s="821"/>
      <c r="F24" s="834">
        <v>515.40070000000003</v>
      </c>
      <c r="G24" s="836">
        <v>211.54688999999999</v>
      </c>
      <c r="H24" s="835">
        <v>21154689</v>
      </c>
      <c r="I24" s="831">
        <v>115.91500000000001</v>
      </c>
      <c r="J24" s="826">
        <v>9289.7783333333336</v>
      </c>
      <c r="K24" s="826"/>
      <c r="L24" s="826">
        <v>498854.8</v>
      </c>
      <c r="M24" s="820">
        <v>515400.7</v>
      </c>
      <c r="N24" s="829"/>
      <c r="O24" s="837"/>
    </row>
    <row r="25" spans="1:15">
      <c r="A25" s="814"/>
      <c r="B25" s="825" t="s">
        <v>995</v>
      </c>
      <c r="C25" s="823">
        <v>108.15916666666701</v>
      </c>
      <c r="D25" s="823">
        <v>112.32376666666666</v>
      </c>
      <c r="E25" s="821"/>
      <c r="F25" s="834">
        <v>520.96540000000005</v>
      </c>
      <c r="G25" s="836">
        <v>209.15294</v>
      </c>
      <c r="H25" s="835">
        <v>20915294</v>
      </c>
      <c r="I25" s="831">
        <v>108.15916666666665</v>
      </c>
      <c r="J25" s="826">
        <v>11232.376666666665</v>
      </c>
      <c r="K25" s="826"/>
      <c r="L25" s="826">
        <v>503725.3</v>
      </c>
      <c r="M25" s="820">
        <v>520965.4</v>
      </c>
      <c r="N25" s="829"/>
      <c r="O25" s="828"/>
    </row>
    <row r="26" spans="1:15" ht="14.25" thickBot="1">
      <c r="A26" s="814"/>
      <c r="B26" s="825"/>
      <c r="C26" s="823">
        <v>110.1525</v>
      </c>
      <c r="D26" s="823">
        <v>125.95351666666667</v>
      </c>
      <c r="E26" s="821"/>
      <c r="F26" s="834">
        <v>524.13279999999997</v>
      </c>
      <c r="G26" s="833">
        <v>204.25913</v>
      </c>
      <c r="H26" s="832">
        <v>20425913</v>
      </c>
      <c r="I26" s="831">
        <v>110.15249999999999</v>
      </c>
      <c r="J26" s="826">
        <v>12595.351666666667</v>
      </c>
      <c r="K26" s="826"/>
      <c r="L26" s="826">
        <v>503903</v>
      </c>
      <c r="M26" s="820">
        <v>524132.8</v>
      </c>
      <c r="N26" s="829"/>
      <c r="O26" s="828"/>
    </row>
    <row r="27" spans="1:15">
      <c r="A27" s="814"/>
      <c r="B27" s="825" t="s">
        <v>815</v>
      </c>
      <c r="C27" s="823">
        <v>116.2775</v>
      </c>
      <c r="D27" s="823">
        <v>162.84862499999997</v>
      </c>
      <c r="E27" s="821"/>
      <c r="F27" s="821">
        <v>526.87969999999996</v>
      </c>
      <c r="G27" s="827">
        <v>208.34514999999999</v>
      </c>
      <c r="H27" s="830">
        <v>20834515</v>
      </c>
      <c r="I27" s="823">
        <v>116.27749999999999</v>
      </c>
      <c r="J27" s="826">
        <v>16284.862499999997</v>
      </c>
      <c r="K27" s="826"/>
      <c r="L27" s="826">
        <v>506687</v>
      </c>
      <c r="M27" s="820">
        <v>526879.69999999995</v>
      </c>
      <c r="N27" s="829"/>
      <c r="O27" s="828"/>
    </row>
    <row r="28" spans="1:15">
      <c r="A28" s="814"/>
      <c r="B28" s="825"/>
      <c r="C28" s="823">
        <v>117.76583333333301</v>
      </c>
      <c r="D28" s="823">
        <v>170.01621666666671</v>
      </c>
      <c r="E28" s="821"/>
      <c r="F28" s="821">
        <v>531.68819999999994</v>
      </c>
      <c r="G28" s="827">
        <v>208.77757</v>
      </c>
      <c r="H28" s="826">
        <v>20877757</v>
      </c>
      <c r="I28" s="823">
        <v>117.76583333333333</v>
      </c>
      <c r="J28" s="826">
        <v>17001.62166666667</v>
      </c>
      <c r="K28" s="826"/>
      <c r="L28" s="826">
        <v>512975.2</v>
      </c>
      <c r="M28" s="820">
        <v>531688.19999999995</v>
      </c>
      <c r="N28" s="829" t="s">
        <v>994</v>
      </c>
      <c r="O28" s="828"/>
    </row>
    <row r="29" spans="1:15">
      <c r="A29" s="814"/>
      <c r="B29" s="825" t="s">
        <v>742</v>
      </c>
      <c r="C29" s="823">
        <v>103.333333333333</v>
      </c>
      <c r="D29" s="823">
        <v>120.87440833333332</v>
      </c>
      <c r="E29" s="821"/>
      <c r="F29" s="821">
        <v>520.71569999999997</v>
      </c>
      <c r="G29" s="827">
        <v>202.77363</v>
      </c>
      <c r="H29" s="826">
        <v>20277363</v>
      </c>
      <c r="I29" s="823">
        <v>103.33333333333336</v>
      </c>
      <c r="J29" s="826">
        <v>12087.440833333332</v>
      </c>
      <c r="K29" s="826"/>
      <c r="L29" s="826">
        <v>501209.3</v>
      </c>
      <c r="M29" s="820">
        <v>520715.7</v>
      </c>
      <c r="N29" s="829"/>
      <c r="O29" s="828"/>
    </row>
    <row r="30" spans="1:15">
      <c r="A30" s="814"/>
      <c r="B30" s="825"/>
      <c r="C30" s="823">
        <v>93.528333333333293</v>
      </c>
      <c r="D30" s="823">
        <v>94.075433333333351</v>
      </c>
      <c r="E30" s="821"/>
      <c r="F30" s="821">
        <v>489.50099999999998</v>
      </c>
      <c r="G30" s="827">
        <v>190.36175</v>
      </c>
      <c r="H30" s="826">
        <v>19036175</v>
      </c>
      <c r="I30" s="823">
        <v>93.528333333333322</v>
      </c>
      <c r="J30" s="826">
        <v>9407.5433333333349</v>
      </c>
      <c r="K30" s="826"/>
      <c r="L30" s="826">
        <v>471138.7</v>
      </c>
      <c r="M30" s="820">
        <v>489501</v>
      </c>
      <c r="N30" s="829"/>
      <c r="O30" s="828"/>
    </row>
    <row r="31" spans="1:15">
      <c r="A31" s="814"/>
      <c r="B31" s="825" t="s">
        <v>75</v>
      </c>
      <c r="C31" s="823">
        <v>87.77</v>
      </c>
      <c r="D31" s="823">
        <v>98.934891666666687</v>
      </c>
      <c r="E31" s="821"/>
      <c r="F31" s="821">
        <v>500.35390000000001</v>
      </c>
      <c r="G31" s="827">
        <v>190.38424000000001</v>
      </c>
      <c r="H31" s="826">
        <v>19038424</v>
      </c>
      <c r="I31" s="823">
        <v>87.769999999999982</v>
      </c>
      <c r="J31" s="826">
        <v>9893.4891666666681</v>
      </c>
      <c r="K31" s="826"/>
      <c r="L31" s="826">
        <v>482676.9</v>
      </c>
      <c r="M31" s="820">
        <v>500353.9</v>
      </c>
      <c r="N31" s="829"/>
      <c r="O31" s="828"/>
    </row>
    <row r="32" spans="1:15">
      <c r="A32" s="814"/>
      <c r="B32" s="825"/>
      <c r="C32" s="823">
        <v>79.780833333333305</v>
      </c>
      <c r="D32" s="823">
        <v>94.452950000000001</v>
      </c>
      <c r="E32" s="821"/>
      <c r="F32" s="821">
        <v>491.4085</v>
      </c>
      <c r="G32" s="827">
        <v>192.88547</v>
      </c>
      <c r="H32" s="826">
        <v>19288547</v>
      </c>
      <c r="I32" s="823">
        <v>79.780833333333348</v>
      </c>
      <c r="J32" s="826">
        <v>9445.2950000000001</v>
      </c>
      <c r="K32" s="826"/>
      <c r="L32" s="826">
        <v>471578.7</v>
      </c>
      <c r="M32" s="820">
        <v>491408.5</v>
      </c>
      <c r="N32" s="814"/>
      <c r="O32" s="828"/>
    </row>
    <row r="33" spans="1:25">
      <c r="A33" s="814"/>
      <c r="B33" s="825" t="s">
        <v>73</v>
      </c>
      <c r="C33" s="823">
        <v>79.789166666666702</v>
      </c>
      <c r="D33" s="823">
        <v>92.378600000000006</v>
      </c>
      <c r="E33" s="821"/>
      <c r="F33" s="821">
        <v>494.9572</v>
      </c>
      <c r="G33" s="827">
        <v>189.61750000000001</v>
      </c>
      <c r="H33" s="826">
        <v>18961750</v>
      </c>
      <c r="I33" s="823">
        <v>79.789166666666659</v>
      </c>
      <c r="J33" s="826">
        <v>9237.86</v>
      </c>
      <c r="K33" s="826"/>
      <c r="L33" s="826">
        <v>475331.7</v>
      </c>
      <c r="M33" s="820">
        <v>494957.2</v>
      </c>
      <c r="N33" s="829"/>
      <c r="O33" s="828"/>
    </row>
    <row r="34" spans="1:25">
      <c r="A34" s="814"/>
      <c r="B34" s="825"/>
      <c r="C34" s="823">
        <v>97.6</v>
      </c>
      <c r="D34" s="823">
        <v>136.83562499999999</v>
      </c>
      <c r="E34" s="821"/>
      <c r="F34" s="821">
        <v>503.17559999999997</v>
      </c>
      <c r="G34" s="827">
        <v>192.67418000000001</v>
      </c>
      <c r="H34" s="826">
        <v>19267418</v>
      </c>
      <c r="I34" s="823">
        <v>97.600000000000009</v>
      </c>
      <c r="J34" s="826">
        <v>13683.5625</v>
      </c>
      <c r="K34" s="826"/>
      <c r="L34" s="826">
        <v>479083.7</v>
      </c>
      <c r="M34" s="820">
        <v>503175.6</v>
      </c>
      <c r="N34" s="817"/>
      <c r="W34" s="813"/>
      <c r="X34" s="813"/>
    </row>
    <row r="35" spans="1:25">
      <c r="A35" s="814"/>
      <c r="B35" s="825" t="s">
        <v>993</v>
      </c>
      <c r="C35" s="823">
        <v>105.835833333333</v>
      </c>
      <c r="D35" s="823">
        <v>156.02106666666666</v>
      </c>
      <c r="E35" s="821"/>
      <c r="F35" s="821">
        <v>513.87599999999998</v>
      </c>
      <c r="G35" s="827">
        <v>194.72178</v>
      </c>
      <c r="H35" s="826">
        <v>19472178</v>
      </c>
      <c r="I35" s="823">
        <v>105.83583333333333</v>
      </c>
      <c r="J35" s="826">
        <v>15602.106666666667</v>
      </c>
      <c r="K35" s="826"/>
      <c r="L35" s="826">
        <v>486938.8</v>
      </c>
      <c r="M35" s="820">
        <v>513876</v>
      </c>
      <c r="N35" s="820">
        <v>513698</v>
      </c>
      <c r="W35" s="813"/>
      <c r="X35" s="813"/>
      <c r="Y35" s="813"/>
    </row>
    <row r="36" spans="1:25">
      <c r="A36" s="814"/>
      <c r="B36" s="819"/>
      <c r="C36" s="823">
        <v>120.952727272727</v>
      </c>
      <c r="D36" s="823">
        <v>192.27196666666666</v>
      </c>
      <c r="E36" s="821"/>
      <c r="F36" s="821">
        <v>531.3198000000001</v>
      </c>
      <c r="G36" s="827">
        <v>197.6181</v>
      </c>
      <c r="H36" s="826">
        <v>19761810</v>
      </c>
      <c r="I36" s="823">
        <v>121.02166666666666</v>
      </c>
      <c r="J36" s="826">
        <v>19227.196666666667</v>
      </c>
      <c r="K36" s="826"/>
      <c r="L36" s="826">
        <v>500600</v>
      </c>
      <c r="M36" s="820">
        <v>531319.80000000005</v>
      </c>
      <c r="N36" s="820">
        <v>530157</v>
      </c>
      <c r="W36" s="813"/>
      <c r="X36" s="813"/>
      <c r="Y36" s="813"/>
    </row>
    <row r="37" spans="1:25" ht="15" customHeight="1">
      <c r="A37" s="814"/>
      <c r="B37" s="825">
        <v>16</v>
      </c>
      <c r="C37" s="823">
        <v>108.835833333333</v>
      </c>
      <c r="D37" s="823">
        <v>170.44588333333334</v>
      </c>
      <c r="E37" s="819"/>
      <c r="F37" s="821">
        <v>535.9864</v>
      </c>
      <c r="G37" s="819"/>
      <c r="H37" s="819"/>
      <c r="I37" s="823">
        <v>108.835833333333</v>
      </c>
      <c r="J37" s="820">
        <v>17044.588333333333</v>
      </c>
      <c r="K37" s="819"/>
      <c r="L37" s="819"/>
      <c r="M37" s="820">
        <v>535986.4</v>
      </c>
      <c r="N37" s="820">
        <v>537024.80000000005</v>
      </c>
      <c r="W37" s="812"/>
      <c r="X37" s="812"/>
      <c r="Y37" s="813"/>
    </row>
    <row r="38" spans="1:25" ht="15" customHeight="1">
      <c r="A38" s="814"/>
      <c r="B38" s="819"/>
      <c r="C38" s="823">
        <v>112.12090909090908</v>
      </c>
      <c r="D38" s="823">
        <v>202.8162833333333</v>
      </c>
      <c r="E38" s="822"/>
      <c r="F38" s="821">
        <v>545.12189999999998</v>
      </c>
      <c r="G38" s="819"/>
      <c r="H38" s="819"/>
      <c r="I38" s="821">
        <v>112.12090909090908</v>
      </c>
      <c r="J38" s="820">
        <v>20281.62833333333</v>
      </c>
      <c r="K38" s="819"/>
      <c r="L38" s="819"/>
      <c r="M38" s="824">
        <v>545121.9</v>
      </c>
      <c r="N38" s="814"/>
      <c r="W38" s="812"/>
      <c r="X38" s="812"/>
      <c r="Y38" s="812"/>
    </row>
    <row r="39" spans="1:25" ht="15" customHeight="1">
      <c r="A39" s="814"/>
      <c r="B39" s="819">
        <v>18</v>
      </c>
      <c r="C39" s="823">
        <v>110.4</v>
      </c>
      <c r="D39" s="823">
        <v>222.85</v>
      </c>
      <c r="E39" s="822"/>
      <c r="F39" s="822"/>
      <c r="G39" s="819"/>
      <c r="H39" s="819"/>
      <c r="I39" s="821">
        <v>110.4</v>
      </c>
      <c r="J39" s="820">
        <v>22285</v>
      </c>
      <c r="K39" s="819"/>
      <c r="L39" s="819"/>
      <c r="M39" s="819"/>
      <c r="N39" s="817"/>
      <c r="W39" s="812"/>
      <c r="X39" s="812"/>
      <c r="Y39" s="812"/>
    </row>
    <row r="40" spans="1:25" ht="15" customHeight="1">
      <c r="A40" s="814"/>
      <c r="B40" s="814"/>
      <c r="C40" s="815"/>
      <c r="D40" s="815"/>
      <c r="E40" s="815"/>
      <c r="F40" s="815"/>
      <c r="G40" s="814"/>
      <c r="H40" s="814"/>
      <c r="I40" s="814"/>
      <c r="J40" s="814"/>
      <c r="K40" s="814"/>
      <c r="L40" s="814"/>
      <c r="M40" s="814"/>
      <c r="N40" s="814"/>
      <c r="Y40" s="812"/>
    </row>
    <row r="41" spans="1:25">
      <c r="A41" s="814"/>
      <c r="B41" s="817"/>
      <c r="C41" s="817"/>
      <c r="D41" s="817"/>
      <c r="E41" s="815"/>
      <c r="F41" s="815"/>
      <c r="G41" s="814"/>
      <c r="H41" s="28"/>
      <c r="I41" s="814"/>
      <c r="J41" s="814"/>
      <c r="K41" s="814"/>
      <c r="L41" s="814"/>
      <c r="M41" s="814"/>
      <c r="N41" s="814"/>
    </row>
    <row r="42" spans="1:25">
      <c r="A42" s="814"/>
      <c r="B42" s="817"/>
      <c r="C42" s="817"/>
      <c r="D42" s="817"/>
      <c r="E42" s="818"/>
      <c r="F42" s="818"/>
      <c r="G42" s="814"/>
      <c r="H42" s="814"/>
      <c r="I42" s="814"/>
      <c r="J42" s="814"/>
      <c r="K42" s="814"/>
      <c r="L42" s="814"/>
      <c r="M42" s="814"/>
      <c r="N42" s="814"/>
    </row>
    <row r="43" spans="1:25">
      <c r="A43" s="814"/>
      <c r="B43" s="817"/>
      <c r="C43" s="817"/>
      <c r="D43" s="817"/>
      <c r="E43" s="818"/>
      <c r="F43" s="818"/>
      <c r="G43" s="814"/>
      <c r="H43" s="814"/>
      <c r="I43" s="814"/>
      <c r="J43" s="814"/>
      <c r="K43" s="814"/>
      <c r="L43" s="814"/>
      <c r="M43" s="814"/>
      <c r="N43" s="814"/>
    </row>
    <row r="44" spans="1:25">
      <c r="A44" s="814"/>
      <c r="B44" s="817"/>
      <c r="C44" s="816"/>
      <c r="D44" s="814"/>
      <c r="E44" s="815"/>
      <c r="F44" s="815"/>
      <c r="G44" s="814"/>
      <c r="H44" s="814"/>
      <c r="I44" s="814"/>
      <c r="J44" s="814"/>
      <c r="K44" s="814"/>
      <c r="L44" s="814"/>
      <c r="M44" s="814"/>
      <c r="N44" s="814"/>
      <c r="P44" s="813"/>
      <c r="Q44" s="813"/>
      <c r="R44" s="813"/>
      <c r="S44" s="813"/>
      <c r="T44" s="813"/>
      <c r="U44" s="813"/>
      <c r="V44" s="813"/>
    </row>
    <row r="45" spans="1:25">
      <c r="A45" s="814"/>
      <c r="B45" s="817"/>
      <c r="C45" s="816"/>
      <c r="D45" s="814"/>
      <c r="E45" s="815"/>
      <c r="F45" s="815"/>
      <c r="G45" s="814"/>
      <c r="H45" s="814"/>
      <c r="I45" s="814"/>
      <c r="J45" s="814"/>
      <c r="K45" s="814"/>
      <c r="L45" s="814"/>
      <c r="M45" s="814"/>
      <c r="N45" s="814"/>
      <c r="P45" s="813"/>
      <c r="Q45" s="813"/>
      <c r="R45" s="813"/>
      <c r="S45" s="813"/>
      <c r="T45" s="813"/>
      <c r="U45" s="813"/>
      <c r="V45" s="813"/>
    </row>
    <row r="46" spans="1:25">
      <c r="A46" s="814"/>
      <c r="B46" s="817"/>
      <c r="C46" s="816"/>
      <c r="D46" s="814"/>
      <c r="E46" s="815"/>
      <c r="F46" s="815"/>
      <c r="G46" s="814"/>
      <c r="H46" s="814"/>
      <c r="I46" s="814"/>
      <c r="J46" s="814"/>
      <c r="K46" s="814"/>
      <c r="L46" s="814"/>
      <c r="M46" s="814"/>
      <c r="N46" s="814"/>
      <c r="P46" s="813"/>
      <c r="Q46" s="813"/>
      <c r="R46" s="813"/>
      <c r="S46" s="813"/>
      <c r="T46" s="813"/>
      <c r="U46" s="813"/>
      <c r="V46" s="813"/>
    </row>
    <row r="47" spans="1:25">
      <c r="A47" s="814"/>
      <c r="B47" s="817"/>
      <c r="C47" s="816"/>
      <c r="D47" s="814"/>
      <c r="E47" s="815"/>
      <c r="F47" s="815"/>
      <c r="G47" s="814"/>
      <c r="H47" s="814"/>
      <c r="I47" s="814"/>
      <c r="J47" s="814"/>
      <c r="K47" s="814"/>
      <c r="L47" s="814"/>
      <c r="M47" s="814"/>
      <c r="N47" s="814"/>
      <c r="P47" s="813"/>
      <c r="Q47" s="812"/>
      <c r="R47" s="812"/>
      <c r="S47" s="812"/>
      <c r="T47" s="812"/>
      <c r="U47" s="812"/>
      <c r="V47" s="812"/>
    </row>
    <row r="48" spans="1:25">
      <c r="A48" s="814"/>
      <c r="B48" s="817"/>
      <c r="C48" s="816"/>
      <c r="D48" s="814"/>
      <c r="E48" s="815"/>
      <c r="F48" s="815"/>
      <c r="G48" s="814"/>
      <c r="H48" s="814"/>
      <c r="I48" s="814"/>
      <c r="J48" s="814"/>
      <c r="K48" s="814"/>
      <c r="L48" s="814"/>
      <c r="M48" s="814"/>
      <c r="N48" s="814"/>
      <c r="P48" s="813"/>
      <c r="Q48" s="812"/>
      <c r="R48" s="812"/>
      <c r="S48" s="812"/>
      <c r="T48" s="812"/>
      <c r="U48" s="812"/>
      <c r="V48" s="812"/>
    </row>
    <row r="49" spans="1:22">
      <c r="A49" s="814"/>
      <c r="B49" s="817"/>
      <c r="C49" s="816"/>
      <c r="D49" s="814"/>
      <c r="E49" s="815"/>
      <c r="F49" s="815"/>
      <c r="G49" s="814"/>
      <c r="H49" s="814"/>
      <c r="I49" s="814"/>
      <c r="J49" s="814"/>
      <c r="K49" s="814"/>
      <c r="L49" s="814"/>
      <c r="M49" s="814"/>
      <c r="N49" s="814"/>
      <c r="P49" s="813"/>
      <c r="Q49" s="812"/>
      <c r="R49" s="812"/>
      <c r="S49" s="812"/>
      <c r="T49" s="812"/>
      <c r="U49" s="812"/>
      <c r="V49" s="812"/>
    </row>
    <row r="50" spans="1:22">
      <c r="B50" s="805"/>
      <c r="C50" s="809"/>
      <c r="E50" s="807"/>
      <c r="F50" s="807"/>
    </row>
    <row r="51" spans="1:22">
      <c r="B51" s="805"/>
      <c r="C51" s="809"/>
      <c r="E51" s="807"/>
      <c r="F51" s="807"/>
      <c r="Q51" s="811"/>
      <c r="U51" s="811"/>
    </row>
    <row r="52" spans="1:22">
      <c r="B52" s="805"/>
      <c r="C52" s="809"/>
      <c r="E52" s="807"/>
      <c r="F52" s="807"/>
    </row>
    <row r="53" spans="1:22">
      <c r="B53" s="805"/>
      <c r="C53" s="809"/>
      <c r="E53" s="807"/>
      <c r="F53" s="807"/>
      <c r="J53" s="810"/>
    </row>
    <row r="54" spans="1:22">
      <c r="B54" s="805"/>
      <c r="C54" s="809"/>
      <c r="D54" s="808"/>
      <c r="E54" s="807"/>
      <c r="F54" s="807"/>
    </row>
    <row r="55" spans="1:22">
      <c r="B55" s="805"/>
      <c r="C55" s="809"/>
      <c r="D55" s="808"/>
      <c r="E55" s="807"/>
      <c r="F55" s="807"/>
    </row>
    <row r="56" spans="1:22">
      <c r="B56" s="805"/>
      <c r="C56" s="809"/>
      <c r="D56" s="808"/>
      <c r="E56" s="807"/>
      <c r="F56" s="807"/>
    </row>
    <row r="57" spans="1:22">
      <c r="B57" s="805"/>
      <c r="C57" s="809"/>
      <c r="D57" s="808"/>
      <c r="E57" s="807"/>
      <c r="F57" s="807"/>
    </row>
    <row r="58" spans="1:22">
      <c r="B58" s="805"/>
      <c r="C58" s="809"/>
      <c r="D58" s="808"/>
      <c r="E58" s="807"/>
      <c r="F58" s="807"/>
    </row>
    <row r="59" spans="1:22">
      <c r="B59" s="805"/>
      <c r="C59" s="805"/>
      <c r="D59" s="805"/>
      <c r="E59" s="806"/>
      <c r="F59" s="806"/>
    </row>
    <row r="60" spans="1:22">
      <c r="B60" s="805"/>
      <c r="C60" s="805"/>
      <c r="D60" s="805"/>
      <c r="E60" s="806"/>
      <c r="F60" s="806"/>
    </row>
    <row r="61" spans="1:22">
      <c r="B61" s="805"/>
      <c r="C61" s="805"/>
      <c r="D61" s="805"/>
      <c r="E61" s="806"/>
      <c r="F61" s="806"/>
    </row>
    <row r="62" spans="1:22">
      <c r="B62" s="805"/>
      <c r="C62" s="805"/>
      <c r="D62" s="805"/>
      <c r="E62" s="805"/>
      <c r="F62" s="805"/>
    </row>
    <row r="63" spans="1:22">
      <c r="B63" s="805"/>
      <c r="C63" s="805"/>
      <c r="D63" s="805"/>
      <c r="E63" s="805"/>
      <c r="F63" s="805"/>
    </row>
    <row r="64" spans="1:22">
      <c r="B64" s="805"/>
      <c r="C64" s="805"/>
      <c r="D64" s="805"/>
      <c r="E64" s="805"/>
      <c r="F64" s="805"/>
    </row>
    <row r="65" spans="2:6">
      <c r="B65" s="805"/>
      <c r="C65" s="805"/>
      <c r="D65" s="805"/>
      <c r="E65" s="805"/>
      <c r="F65" s="805"/>
    </row>
    <row r="66" spans="2:6">
      <c r="B66" s="805"/>
      <c r="C66" s="805"/>
      <c r="D66" s="805"/>
      <c r="E66" s="805"/>
      <c r="F66" s="805"/>
    </row>
    <row r="67" spans="2:6">
      <c r="B67" s="805"/>
      <c r="C67" s="805"/>
      <c r="D67" s="805"/>
      <c r="E67" s="805"/>
      <c r="F67" s="805"/>
    </row>
    <row r="68" spans="2:6">
      <c r="B68" s="805"/>
      <c r="C68" s="805"/>
      <c r="D68" s="805"/>
      <c r="E68" s="805"/>
      <c r="F68" s="805"/>
    </row>
    <row r="69" spans="2:6">
      <c r="B69" s="805"/>
      <c r="C69" s="805"/>
      <c r="D69" s="805"/>
      <c r="E69" s="805"/>
      <c r="F69" s="805"/>
    </row>
    <row r="70" spans="2:6">
      <c r="B70" s="805"/>
      <c r="C70" s="805"/>
      <c r="D70" s="805"/>
      <c r="E70" s="805"/>
      <c r="F70" s="805"/>
    </row>
    <row r="71" spans="2:6">
      <c r="B71" s="805"/>
      <c r="C71" s="805"/>
      <c r="D71" s="805"/>
      <c r="E71" s="805"/>
      <c r="F71" s="805"/>
    </row>
    <row r="72" spans="2:6">
      <c r="B72" s="805"/>
      <c r="C72" s="805"/>
      <c r="D72" s="805"/>
      <c r="E72" s="805"/>
      <c r="F72" s="805"/>
    </row>
    <row r="73" spans="2:6">
      <c r="B73" s="805"/>
      <c r="C73" s="805"/>
      <c r="D73" s="805"/>
      <c r="E73" s="805"/>
      <c r="F73" s="805"/>
    </row>
    <row r="74" spans="2:6">
      <c r="B74" s="805"/>
      <c r="C74" s="805"/>
      <c r="D74" s="805"/>
      <c r="E74" s="805"/>
      <c r="F74" s="805"/>
    </row>
    <row r="75" spans="2:6">
      <c r="B75" s="805"/>
      <c r="C75" s="805"/>
      <c r="D75" s="805"/>
      <c r="E75" s="805"/>
      <c r="F75" s="805"/>
    </row>
    <row r="76" spans="2:6">
      <c r="B76" s="805"/>
      <c r="C76" s="805"/>
      <c r="D76" s="805"/>
      <c r="E76" s="805"/>
      <c r="F76" s="805"/>
    </row>
    <row r="77" spans="2:6">
      <c r="B77" s="805"/>
      <c r="C77" s="805"/>
      <c r="D77" s="805"/>
      <c r="E77" s="805"/>
      <c r="F77" s="805"/>
    </row>
    <row r="78" spans="2:6">
      <c r="B78" s="805"/>
      <c r="C78" s="805"/>
      <c r="D78" s="805"/>
      <c r="E78" s="805"/>
      <c r="F78" s="805"/>
    </row>
    <row r="79" spans="2:6">
      <c r="B79" s="805"/>
      <c r="C79" s="805"/>
      <c r="D79" s="805"/>
      <c r="E79" s="805"/>
      <c r="F79" s="805"/>
    </row>
    <row r="80" spans="2:6">
      <c r="B80" s="805"/>
      <c r="C80" s="805"/>
      <c r="D80" s="805"/>
      <c r="E80" s="805"/>
      <c r="F80" s="805"/>
    </row>
    <row r="81" spans="2:6">
      <c r="B81" s="805"/>
      <c r="C81" s="805"/>
      <c r="D81" s="805"/>
      <c r="E81" s="805"/>
      <c r="F81" s="805"/>
    </row>
    <row r="82" spans="2:6">
      <c r="B82" s="805"/>
      <c r="C82" s="805"/>
      <c r="D82" s="805"/>
      <c r="E82" s="805"/>
      <c r="F82" s="805"/>
    </row>
    <row r="83" spans="2:6">
      <c r="B83" s="805"/>
      <c r="C83" s="805"/>
      <c r="D83" s="805"/>
      <c r="E83" s="805"/>
      <c r="F83" s="805"/>
    </row>
    <row r="84" spans="2:6">
      <c r="B84" s="805"/>
      <c r="C84" s="805"/>
      <c r="D84" s="805"/>
      <c r="E84" s="805"/>
      <c r="F84" s="805"/>
    </row>
    <row r="85" spans="2:6">
      <c r="B85" s="805"/>
      <c r="C85" s="805"/>
      <c r="D85" s="805"/>
      <c r="E85" s="805"/>
      <c r="F85" s="805"/>
    </row>
    <row r="86" spans="2:6">
      <c r="B86" s="805"/>
      <c r="C86" s="805"/>
      <c r="D86" s="805"/>
      <c r="E86" s="805"/>
      <c r="F86" s="805"/>
    </row>
    <row r="87" spans="2:6">
      <c r="B87" s="805"/>
      <c r="C87" s="805"/>
      <c r="D87" s="805"/>
      <c r="E87" s="805"/>
      <c r="F87" s="805"/>
    </row>
    <row r="88" spans="2:6">
      <c r="B88" s="805"/>
      <c r="C88" s="805"/>
      <c r="D88" s="805"/>
      <c r="E88" s="805"/>
      <c r="F88" s="805"/>
    </row>
    <row r="89" spans="2:6">
      <c r="B89" s="805"/>
      <c r="C89" s="805"/>
      <c r="D89" s="805"/>
      <c r="E89" s="805"/>
      <c r="F89" s="805"/>
    </row>
    <row r="90" spans="2:6">
      <c r="B90" s="805"/>
      <c r="C90" s="805"/>
      <c r="D90" s="805"/>
      <c r="E90" s="805"/>
      <c r="F90" s="805"/>
    </row>
    <row r="91" spans="2:6">
      <c r="B91" s="805"/>
      <c r="C91" s="805"/>
      <c r="D91" s="805"/>
      <c r="E91" s="805"/>
      <c r="F91" s="805"/>
    </row>
  </sheetData>
  <phoneticPr fontId="8"/>
  <pageMargins left="0.78740157480314965" right="0.78740157480314965" top="0.78740157480314965" bottom="0.78740157480314965" header="0.39370078740157483" footer="0.39370078740157483"/>
  <pageSetup paperSize="9"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/>
    <pageSetUpPr fitToPage="1"/>
  </sheetPr>
  <dimension ref="A1:Z58"/>
  <sheetViews>
    <sheetView showGridLines="0" zoomScale="95" zoomScaleNormal="95" zoomScaleSheetLayoutView="100" workbookViewId="0">
      <selection activeCell="I12" sqref="I12"/>
    </sheetView>
  </sheetViews>
  <sheetFormatPr defaultRowHeight="12"/>
  <cols>
    <col min="1" max="1" width="4.625" style="57" customWidth="1"/>
    <col min="2" max="2" width="16.75" style="57" customWidth="1"/>
    <col min="3" max="10" width="9.625" style="57" customWidth="1"/>
    <col min="11" max="11" width="10.75" style="57" bestFit="1" customWidth="1"/>
    <col min="12" max="12" width="9.625" style="57" customWidth="1"/>
    <col min="13" max="13" width="10.75" style="57" bestFit="1" customWidth="1"/>
    <col min="14" max="14" width="9.625" style="57" customWidth="1"/>
    <col min="15" max="15" width="10.75" style="57" bestFit="1" customWidth="1"/>
    <col min="16" max="16" width="9.625" style="57" customWidth="1"/>
    <col min="17" max="22" width="9" style="57"/>
    <col min="23" max="23" width="3.875" style="57" customWidth="1"/>
    <col min="24" max="16384" width="9" style="57"/>
  </cols>
  <sheetData>
    <row r="1" spans="1:21" ht="13.5" customHeight="1">
      <c r="A1" s="57" t="s">
        <v>173</v>
      </c>
      <c r="E1" s="42"/>
    </row>
    <row r="2" spans="1:21" ht="13.5" customHeight="1">
      <c r="E2" s="104"/>
    </row>
    <row r="3" spans="1:21" ht="14.25">
      <c r="B3" s="57" t="s">
        <v>172</v>
      </c>
      <c r="U3" s="103" t="s">
        <v>171</v>
      </c>
    </row>
    <row r="4" spans="1:21" ht="14.1" customHeight="1">
      <c r="B4" s="81"/>
      <c r="C4" s="83">
        <v>1980</v>
      </c>
      <c r="D4" s="83">
        <v>1985</v>
      </c>
      <c r="E4" s="83">
        <v>1990</v>
      </c>
      <c r="F4" s="83">
        <v>1995</v>
      </c>
      <c r="G4" s="83">
        <v>2000</v>
      </c>
      <c r="H4" s="83">
        <v>2005</v>
      </c>
      <c r="I4" s="848">
        <v>2010</v>
      </c>
      <c r="J4" s="849"/>
      <c r="K4" s="850">
        <v>2012</v>
      </c>
      <c r="L4" s="851"/>
      <c r="M4" s="852">
        <v>2014</v>
      </c>
      <c r="N4" s="852"/>
      <c r="O4" s="853" t="s">
        <v>164</v>
      </c>
      <c r="P4" s="852"/>
    </row>
    <row r="5" spans="1:21" ht="14.1" customHeight="1">
      <c r="B5" s="81" t="s">
        <v>163</v>
      </c>
      <c r="C5" s="96">
        <v>2648.18</v>
      </c>
      <c r="D5" s="96">
        <v>2636.2489999999998</v>
      </c>
      <c r="E5" s="96">
        <v>2623.8009999999999</v>
      </c>
      <c r="F5" s="96">
        <v>2602.4209999999998</v>
      </c>
      <c r="G5" s="96">
        <v>2598.7739999999999</v>
      </c>
      <c r="H5" s="96">
        <v>2628.7759999999998</v>
      </c>
      <c r="I5" s="100">
        <v>2665</v>
      </c>
      <c r="J5" s="100" t="s">
        <v>162</v>
      </c>
      <c r="K5" s="96">
        <v>2674</v>
      </c>
      <c r="L5" s="100" t="s">
        <v>170</v>
      </c>
      <c r="M5" s="93">
        <v>2679.808</v>
      </c>
      <c r="N5" s="100" t="s">
        <v>160</v>
      </c>
      <c r="O5" s="96">
        <v>2702.0329999999999</v>
      </c>
      <c r="P5" s="100" t="s">
        <v>159</v>
      </c>
    </row>
    <row r="6" spans="1:21" ht="14.1" customHeight="1">
      <c r="B6" s="75" t="s">
        <v>169</v>
      </c>
      <c r="C6" s="93">
        <v>12943140</v>
      </c>
      <c r="D6" s="93">
        <v>16247763</v>
      </c>
      <c r="E6" s="93">
        <v>22020765</v>
      </c>
      <c r="F6" s="93">
        <v>22349616</v>
      </c>
      <c r="G6" s="93">
        <v>21901223</v>
      </c>
      <c r="H6" s="93">
        <v>20425913</v>
      </c>
      <c r="I6" s="92">
        <v>18646067</v>
      </c>
      <c r="J6" s="92" t="s">
        <v>157</v>
      </c>
      <c r="K6" s="93">
        <v>18630366</v>
      </c>
      <c r="L6" s="93" t="s">
        <v>156</v>
      </c>
      <c r="M6" s="93">
        <v>19076049</v>
      </c>
      <c r="N6" s="93" t="s">
        <v>155</v>
      </c>
      <c r="O6" s="93">
        <v>19761810</v>
      </c>
      <c r="P6" s="92" t="s">
        <v>168</v>
      </c>
    </row>
    <row r="7" spans="1:21" ht="14.1" customHeight="1">
      <c r="B7" s="75" t="s">
        <v>123</v>
      </c>
      <c r="C7" s="93">
        <v>271801</v>
      </c>
      <c r="D7" s="93">
        <v>274098</v>
      </c>
      <c r="E7" s="93">
        <v>270874</v>
      </c>
      <c r="F7" s="93">
        <v>261153</v>
      </c>
      <c r="G7" s="93">
        <v>230805</v>
      </c>
      <c r="H7" s="93">
        <v>199853</v>
      </c>
      <c r="I7" s="102">
        <v>208289</v>
      </c>
      <c r="J7" s="93" t="s">
        <v>151</v>
      </c>
      <c r="K7" s="97">
        <v>189234</v>
      </c>
      <c r="L7" s="92" t="s">
        <v>167</v>
      </c>
      <c r="M7" s="74">
        <v>190629</v>
      </c>
      <c r="N7" s="92" t="s">
        <v>166</v>
      </c>
      <c r="O7" s="97">
        <v>189234</v>
      </c>
      <c r="P7" s="92" t="s">
        <v>148</v>
      </c>
    </row>
    <row r="8" spans="1:21" ht="14.1" customHeight="1">
      <c r="B8" s="75" t="s">
        <v>152</v>
      </c>
      <c r="C8" s="93">
        <v>2309878</v>
      </c>
      <c r="D8" s="93">
        <v>2364344</v>
      </c>
      <c r="E8" s="93">
        <v>2604943</v>
      </c>
      <c r="F8" s="93">
        <v>2612561</v>
      </c>
      <c r="G8" s="93">
        <v>2311158</v>
      </c>
      <c r="H8" s="93">
        <v>2121613</v>
      </c>
      <c r="I8" s="93">
        <v>2364216</v>
      </c>
      <c r="J8" s="93" t="s">
        <v>151</v>
      </c>
      <c r="K8" s="93">
        <v>2192422</v>
      </c>
      <c r="L8" s="92" t="s">
        <v>150</v>
      </c>
      <c r="M8" s="93">
        <v>2267364</v>
      </c>
      <c r="N8" s="92" t="s">
        <v>149</v>
      </c>
      <c r="O8" s="93">
        <v>2245679</v>
      </c>
      <c r="P8" s="92" t="s">
        <v>148</v>
      </c>
    </row>
    <row r="9" spans="1:21" ht="14.1" customHeight="1">
      <c r="B9" s="75" t="s">
        <v>147</v>
      </c>
      <c r="C9" s="93">
        <v>6773631</v>
      </c>
      <c r="D9" s="93">
        <v>7458638</v>
      </c>
      <c r="E9" s="93">
        <v>7910000</v>
      </c>
      <c r="F9" s="93">
        <v>6626497</v>
      </c>
      <c r="G9" s="93">
        <v>5382729</v>
      </c>
      <c r="H9" s="93">
        <v>4045047</v>
      </c>
      <c r="I9" s="92">
        <v>3566885</v>
      </c>
      <c r="J9" s="92" t="s">
        <v>140</v>
      </c>
      <c r="K9" s="93">
        <v>3522064.45</v>
      </c>
      <c r="L9" s="89" t="s">
        <v>139</v>
      </c>
      <c r="M9" s="93">
        <v>3634826</v>
      </c>
      <c r="N9" s="93" t="s">
        <v>138</v>
      </c>
      <c r="O9" s="96">
        <v>3557797.88</v>
      </c>
      <c r="P9" s="93" t="s">
        <v>143</v>
      </c>
    </row>
    <row r="10" spans="1:21" ht="14.1" customHeight="1">
      <c r="B10" s="75" t="s">
        <v>146</v>
      </c>
      <c r="C10" s="93">
        <v>55729172</v>
      </c>
      <c r="D10" s="93">
        <v>60359469</v>
      </c>
      <c r="E10" s="93">
        <v>74562376</v>
      </c>
      <c r="F10" s="93">
        <v>60917502</v>
      </c>
      <c r="G10" s="93">
        <v>44094823</v>
      </c>
      <c r="H10" s="95">
        <v>41110016</v>
      </c>
      <c r="I10" s="93">
        <v>42752623</v>
      </c>
      <c r="J10" s="93" t="s">
        <v>145</v>
      </c>
      <c r="K10" s="93">
        <v>34434073</v>
      </c>
      <c r="L10" s="93" t="s">
        <v>144</v>
      </c>
      <c r="M10" s="93">
        <v>30805542</v>
      </c>
      <c r="N10" s="89" t="s">
        <v>138</v>
      </c>
      <c r="O10" s="93">
        <v>36985516</v>
      </c>
      <c r="P10" s="93" t="s">
        <v>143</v>
      </c>
    </row>
    <row r="11" spans="1:21" ht="14.1" customHeight="1">
      <c r="B11" s="72" t="s">
        <v>142</v>
      </c>
      <c r="C11" s="91">
        <v>1962679</v>
      </c>
      <c r="D11" s="91">
        <v>2854505</v>
      </c>
      <c r="E11" s="91">
        <v>2047964</v>
      </c>
      <c r="F11" s="91">
        <v>2280357</v>
      </c>
      <c r="G11" s="91">
        <v>1600425</v>
      </c>
      <c r="H11" s="91">
        <v>2519527</v>
      </c>
      <c r="I11" s="92">
        <v>3256276</v>
      </c>
      <c r="J11" s="92" t="s">
        <v>140</v>
      </c>
      <c r="K11" s="91">
        <v>2746841</v>
      </c>
      <c r="L11" s="89" t="s">
        <v>139</v>
      </c>
      <c r="M11" s="91">
        <v>3262814</v>
      </c>
      <c r="N11" s="89" t="s">
        <v>138</v>
      </c>
      <c r="O11" s="91">
        <v>3144465</v>
      </c>
      <c r="P11" s="89" t="s">
        <v>137</v>
      </c>
    </row>
    <row r="12" spans="1:21" ht="14.1" customHeight="1">
      <c r="B12" s="72" t="s">
        <v>141</v>
      </c>
      <c r="C12" s="91">
        <v>964215</v>
      </c>
      <c r="D12" s="91">
        <v>1093365</v>
      </c>
      <c r="E12" s="91">
        <v>1762314</v>
      </c>
      <c r="F12" s="91">
        <v>2214163</v>
      </c>
      <c r="G12" s="91">
        <v>2427899</v>
      </c>
      <c r="H12" s="91">
        <v>3406987</v>
      </c>
      <c r="I12" s="92">
        <v>3761995</v>
      </c>
      <c r="J12" s="92" t="s">
        <v>140</v>
      </c>
      <c r="K12" s="91">
        <v>4173198</v>
      </c>
      <c r="L12" s="89" t="s">
        <v>139</v>
      </c>
      <c r="M12" s="91">
        <v>5147365</v>
      </c>
      <c r="N12" s="89" t="s">
        <v>138</v>
      </c>
      <c r="O12" s="91">
        <v>4341216</v>
      </c>
      <c r="P12" s="89" t="s">
        <v>137</v>
      </c>
    </row>
    <row r="13" spans="1:21" ht="14.1" customHeight="1">
      <c r="B13" s="6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21" ht="14.1" customHeight="1">
      <c r="B14" s="57" t="s">
        <v>165</v>
      </c>
      <c r="L14" s="101"/>
      <c r="N14" s="101"/>
      <c r="P14" s="101"/>
    </row>
    <row r="15" spans="1:21" ht="14.1" customHeight="1">
      <c r="B15" s="81"/>
      <c r="C15" s="83">
        <v>1980</v>
      </c>
      <c r="D15" s="83">
        <v>1985</v>
      </c>
      <c r="E15" s="83">
        <v>1990</v>
      </c>
      <c r="F15" s="83">
        <v>1995</v>
      </c>
      <c r="G15" s="83">
        <v>2000</v>
      </c>
      <c r="H15" s="83">
        <v>2005</v>
      </c>
      <c r="I15" s="848">
        <v>2010</v>
      </c>
      <c r="J15" s="849"/>
      <c r="K15" s="850">
        <v>2012</v>
      </c>
      <c r="L15" s="851"/>
      <c r="M15" s="852">
        <v>2014</v>
      </c>
      <c r="N15" s="852"/>
      <c r="O15" s="853" t="s">
        <v>164</v>
      </c>
      <c r="P15" s="852"/>
    </row>
    <row r="16" spans="1:21" ht="14.1" customHeight="1">
      <c r="B16" s="81" t="s">
        <v>163</v>
      </c>
      <c r="C16" s="96">
        <v>117060</v>
      </c>
      <c r="D16" s="96">
        <v>121049</v>
      </c>
      <c r="E16" s="96">
        <v>123612</v>
      </c>
      <c r="F16" s="96">
        <v>125570</v>
      </c>
      <c r="G16" s="96">
        <v>126926</v>
      </c>
      <c r="H16" s="96">
        <v>127768</v>
      </c>
      <c r="I16" s="96">
        <v>128057</v>
      </c>
      <c r="J16" s="100" t="s">
        <v>162</v>
      </c>
      <c r="K16" s="96">
        <v>127593</v>
      </c>
      <c r="L16" s="100" t="s">
        <v>161</v>
      </c>
      <c r="M16" s="96">
        <v>127237</v>
      </c>
      <c r="N16" s="100" t="s">
        <v>160</v>
      </c>
      <c r="O16" s="96">
        <v>126933</v>
      </c>
      <c r="P16" s="100" t="s">
        <v>159</v>
      </c>
    </row>
    <row r="17" spans="2:26" ht="14.1" customHeight="1">
      <c r="B17" s="75" t="s">
        <v>158</v>
      </c>
      <c r="C17" s="93">
        <v>248375900</v>
      </c>
      <c r="D17" s="93">
        <v>330396800</v>
      </c>
      <c r="E17" s="93">
        <v>451683000</v>
      </c>
      <c r="F17" s="93">
        <v>504594300</v>
      </c>
      <c r="G17" s="93">
        <v>510834700</v>
      </c>
      <c r="H17" s="93">
        <v>505349400</v>
      </c>
      <c r="I17" s="93">
        <v>480527500</v>
      </c>
      <c r="J17" s="92" t="s">
        <v>157</v>
      </c>
      <c r="K17" s="93">
        <v>474403700</v>
      </c>
      <c r="L17" s="93" t="s">
        <v>156</v>
      </c>
      <c r="M17" s="93">
        <v>489623400</v>
      </c>
      <c r="N17" s="93" t="s">
        <v>155</v>
      </c>
      <c r="O17" s="96">
        <v>531985800</v>
      </c>
      <c r="P17" s="99" t="s">
        <v>154</v>
      </c>
    </row>
    <row r="18" spans="2:26" ht="14.1" customHeight="1">
      <c r="B18" s="75" t="s">
        <v>123</v>
      </c>
      <c r="C18" s="93">
        <v>6290703</v>
      </c>
      <c r="D18" s="93">
        <v>6511741</v>
      </c>
      <c r="E18" s="93">
        <v>6559377</v>
      </c>
      <c r="F18" s="93">
        <v>6521837</v>
      </c>
      <c r="G18" s="93">
        <v>6138180</v>
      </c>
      <c r="H18" s="93">
        <v>5722559</v>
      </c>
      <c r="I18" s="98">
        <v>6199222</v>
      </c>
      <c r="J18" s="93" t="s">
        <v>151</v>
      </c>
      <c r="K18" s="97">
        <v>5768489</v>
      </c>
      <c r="L18" s="92" t="s">
        <v>150</v>
      </c>
      <c r="M18" s="74">
        <v>5779072</v>
      </c>
      <c r="N18" s="92" t="s">
        <v>153</v>
      </c>
      <c r="O18" s="97">
        <v>5622238</v>
      </c>
      <c r="P18" s="92" t="s">
        <v>148</v>
      </c>
    </row>
    <row r="19" spans="2:26" ht="14.1" customHeight="1">
      <c r="B19" s="75" t="s">
        <v>152</v>
      </c>
      <c r="C19" s="93">
        <v>45961266</v>
      </c>
      <c r="D19" s="93">
        <v>49224514</v>
      </c>
      <c r="E19" s="93">
        <v>55013776</v>
      </c>
      <c r="F19" s="93">
        <v>57583042</v>
      </c>
      <c r="G19" s="93">
        <v>54912168</v>
      </c>
      <c r="H19" s="93">
        <v>54184428</v>
      </c>
      <c r="I19" s="93">
        <v>58442129</v>
      </c>
      <c r="J19" s="93" t="s">
        <v>151</v>
      </c>
      <c r="K19" s="93">
        <v>55837252</v>
      </c>
      <c r="L19" s="92" t="s">
        <v>150</v>
      </c>
      <c r="M19" s="93">
        <v>57427704</v>
      </c>
      <c r="N19" s="92" t="s">
        <v>149</v>
      </c>
      <c r="O19" s="93">
        <v>57439652</v>
      </c>
      <c r="P19" s="92" t="s">
        <v>148</v>
      </c>
    </row>
    <row r="20" spans="2:26" ht="14.1" customHeight="1">
      <c r="B20" s="75" t="s">
        <v>147</v>
      </c>
      <c r="C20" s="93">
        <v>212124294</v>
      </c>
      <c r="D20" s="93">
        <v>265320551</v>
      </c>
      <c r="E20" s="93">
        <v>323372603</v>
      </c>
      <c r="F20" s="93">
        <v>306029559</v>
      </c>
      <c r="G20" s="93">
        <v>300477604</v>
      </c>
      <c r="H20" s="93">
        <v>295345543</v>
      </c>
      <c r="I20" s="93">
        <v>289107683</v>
      </c>
      <c r="J20" s="92" t="s">
        <v>140</v>
      </c>
      <c r="K20" s="74">
        <v>288727639</v>
      </c>
      <c r="L20" s="89" t="s">
        <v>139</v>
      </c>
      <c r="M20" s="96">
        <v>305139989</v>
      </c>
      <c r="N20" s="93" t="s">
        <v>138</v>
      </c>
      <c r="O20" s="96">
        <v>302035590</v>
      </c>
      <c r="P20" s="93" t="s">
        <v>143</v>
      </c>
    </row>
    <row r="21" spans="2:26" ht="14.1" customHeight="1">
      <c r="B21" s="75" t="s">
        <v>146</v>
      </c>
      <c r="C21" s="93">
        <v>398536234</v>
      </c>
      <c r="D21" s="93">
        <v>428290656</v>
      </c>
      <c r="E21" s="93">
        <v>573164698</v>
      </c>
      <c r="F21" s="93">
        <v>479813295</v>
      </c>
      <c r="G21" s="93">
        <v>413354831</v>
      </c>
      <c r="H21" s="95">
        <v>405497180</v>
      </c>
      <c r="I21" s="93">
        <v>413531671</v>
      </c>
      <c r="J21" s="93" t="s">
        <v>145</v>
      </c>
      <c r="K21" s="93">
        <v>340437783</v>
      </c>
      <c r="L21" s="93" t="s">
        <v>144</v>
      </c>
      <c r="M21" s="94">
        <v>327659000</v>
      </c>
      <c r="N21" s="89" t="s">
        <v>138</v>
      </c>
      <c r="O21" s="94">
        <v>302406000</v>
      </c>
      <c r="P21" s="93" t="s">
        <v>143</v>
      </c>
    </row>
    <row r="22" spans="2:26" ht="14.1" customHeight="1">
      <c r="B22" s="72" t="s">
        <v>142</v>
      </c>
      <c r="C22" s="91">
        <v>29382472</v>
      </c>
      <c r="D22" s="91">
        <v>41955659</v>
      </c>
      <c r="E22" s="91">
        <v>41456940</v>
      </c>
      <c r="F22" s="91">
        <v>41530895</v>
      </c>
      <c r="G22" s="91">
        <v>51654198</v>
      </c>
      <c r="H22" s="91">
        <v>65656544</v>
      </c>
      <c r="I22" s="91">
        <v>67399627</v>
      </c>
      <c r="J22" s="92" t="s">
        <v>140</v>
      </c>
      <c r="K22" s="91">
        <v>63747572</v>
      </c>
      <c r="L22" s="89" t="s">
        <v>139</v>
      </c>
      <c r="M22" s="91">
        <v>73093028</v>
      </c>
      <c r="N22" s="89" t="s">
        <v>138</v>
      </c>
      <c r="O22" s="90">
        <v>70035770</v>
      </c>
      <c r="P22" s="89" t="s">
        <v>137</v>
      </c>
    </row>
    <row r="23" spans="2:26" ht="14.1" customHeight="1">
      <c r="B23" s="72" t="s">
        <v>141</v>
      </c>
      <c r="C23" s="91">
        <v>31995325</v>
      </c>
      <c r="D23" s="91">
        <v>31084935</v>
      </c>
      <c r="E23" s="91">
        <v>33855208</v>
      </c>
      <c r="F23" s="91">
        <v>31548754</v>
      </c>
      <c r="G23" s="91">
        <v>40938423</v>
      </c>
      <c r="H23" s="91">
        <v>56949392</v>
      </c>
      <c r="I23" s="91">
        <v>60764957</v>
      </c>
      <c r="J23" s="92" t="s">
        <v>140</v>
      </c>
      <c r="K23" s="91">
        <v>70688632</v>
      </c>
      <c r="L23" s="89" t="s">
        <v>139</v>
      </c>
      <c r="M23" s="91">
        <v>85909113</v>
      </c>
      <c r="N23" s="89" t="s">
        <v>138</v>
      </c>
      <c r="O23" s="90">
        <v>66041974</v>
      </c>
      <c r="P23" s="89" t="s">
        <v>137</v>
      </c>
    </row>
    <row r="24" spans="2:26" ht="14.1" customHeight="1">
      <c r="M24" s="78"/>
      <c r="O24" s="78"/>
      <c r="Q24" s="77"/>
      <c r="S24" s="66"/>
      <c r="T24" s="66"/>
      <c r="U24" s="66"/>
      <c r="V24" s="66"/>
      <c r="W24" s="66"/>
      <c r="X24" s="66"/>
      <c r="Y24" s="66"/>
      <c r="Z24" s="66"/>
    </row>
    <row r="25" spans="2:26" ht="14.1" customHeight="1">
      <c r="B25" s="57" t="s">
        <v>136</v>
      </c>
      <c r="K25" s="77"/>
      <c r="L25" s="77" t="s">
        <v>135</v>
      </c>
      <c r="M25" s="88"/>
      <c r="O25" s="88"/>
      <c r="S25" s="66"/>
      <c r="T25" s="66"/>
      <c r="U25" s="66"/>
      <c r="V25" s="66"/>
      <c r="W25" s="66"/>
      <c r="X25" s="66"/>
      <c r="Y25" s="66"/>
      <c r="Z25" s="66"/>
    </row>
    <row r="26" spans="2:26" ht="14.1" customHeight="1">
      <c r="B26" s="81"/>
      <c r="C26" s="87" t="s">
        <v>134</v>
      </c>
      <c r="D26" s="87" t="s">
        <v>133</v>
      </c>
      <c r="E26" s="87" t="s">
        <v>132</v>
      </c>
      <c r="F26" s="87" t="s">
        <v>131</v>
      </c>
      <c r="G26" s="87" t="s">
        <v>130</v>
      </c>
      <c r="H26" s="87" t="s">
        <v>129</v>
      </c>
      <c r="I26" s="86" t="s">
        <v>128</v>
      </c>
      <c r="J26" s="85" t="s">
        <v>127</v>
      </c>
      <c r="K26" s="84">
        <v>14</v>
      </c>
      <c r="L26" s="83" t="s">
        <v>126</v>
      </c>
      <c r="M26" s="66"/>
      <c r="N26" s="82"/>
      <c r="O26" s="66"/>
      <c r="P26" s="66"/>
      <c r="T26" s="66"/>
      <c r="U26" s="66"/>
      <c r="V26" s="66"/>
      <c r="W26" s="66"/>
      <c r="X26" s="66"/>
      <c r="Y26" s="66"/>
    </row>
    <row r="27" spans="2:26" ht="14.1" customHeight="1">
      <c r="B27" s="81" t="s">
        <v>125</v>
      </c>
      <c r="C27" s="71">
        <v>2.2622415855117031</v>
      </c>
      <c r="D27" s="71">
        <v>2.1778362481309221</v>
      </c>
      <c r="E27" s="71">
        <v>2.1226102643756271</v>
      </c>
      <c r="F27" s="71">
        <v>2.0724862626423506</v>
      </c>
      <c r="G27" s="71">
        <v>2.0474717551959407</v>
      </c>
      <c r="H27" s="71">
        <v>2.0574603969695069</v>
      </c>
      <c r="I27" s="71">
        <v>2.0811045081487149</v>
      </c>
      <c r="J27" s="71">
        <v>2.0957262545750943</v>
      </c>
      <c r="K27" s="71">
        <v>2.1061546562713676</v>
      </c>
      <c r="L27" s="80">
        <v>2.1555755928280602</v>
      </c>
      <c r="M27" s="74"/>
      <c r="T27" s="66"/>
      <c r="U27" s="66"/>
      <c r="V27" s="66"/>
      <c r="W27" s="66"/>
      <c r="X27" s="66"/>
    </row>
    <row r="28" spans="2:26" ht="14.1" customHeight="1">
      <c r="B28" s="75" t="s">
        <v>124</v>
      </c>
      <c r="C28" s="71">
        <v>5.2111094514403371</v>
      </c>
      <c r="D28" s="71">
        <v>4.9176514421447184</v>
      </c>
      <c r="E28" s="71">
        <v>4.8752698241908599</v>
      </c>
      <c r="F28" s="71">
        <v>4.4292248247750718</v>
      </c>
      <c r="G28" s="71">
        <v>4.2873405036893537</v>
      </c>
      <c r="H28" s="71">
        <v>4.0419387061704244</v>
      </c>
      <c r="I28" s="71">
        <v>3.8803329674160167</v>
      </c>
      <c r="J28" s="71">
        <v>3.9271122885424377</v>
      </c>
      <c r="K28" s="71">
        <v>3.8960656292162508</v>
      </c>
      <c r="L28" s="71">
        <v>3.7338136198050802</v>
      </c>
      <c r="M28" s="74"/>
      <c r="N28" s="79"/>
      <c r="O28" s="78"/>
      <c r="T28" s="66"/>
      <c r="U28" s="66"/>
      <c r="V28" s="66"/>
      <c r="W28" s="66"/>
      <c r="X28" s="66"/>
    </row>
    <row r="29" spans="2:26" ht="14.1" customHeight="1">
      <c r="B29" s="75" t="s">
        <v>123</v>
      </c>
      <c r="C29" s="71">
        <v>4.3206776730677001</v>
      </c>
      <c r="D29" s="71">
        <v>4.2092890365264832</v>
      </c>
      <c r="E29" s="71">
        <v>4.1295690124229791</v>
      </c>
      <c r="F29" s="71">
        <v>4.0042859090161258</v>
      </c>
      <c r="G29" s="71">
        <v>3.7601536611829562</v>
      </c>
      <c r="H29" s="71">
        <v>3.4923711577285617</v>
      </c>
      <c r="I29" s="71">
        <v>3.3599216159705203</v>
      </c>
      <c r="J29" s="71">
        <v>3.2804777819633526</v>
      </c>
      <c r="K29" s="71">
        <v>3.2986091884648605</v>
      </c>
      <c r="L29" s="70">
        <v>3.3562868965093702</v>
      </c>
      <c r="M29" s="78"/>
      <c r="N29" s="74"/>
      <c r="O29" s="78"/>
      <c r="T29" s="66"/>
      <c r="U29" s="66"/>
      <c r="V29" s="66"/>
      <c r="W29" s="66"/>
      <c r="X29" s="66"/>
    </row>
    <row r="30" spans="2:26" ht="14.1" customHeight="1">
      <c r="B30" s="75" t="s">
        <v>122</v>
      </c>
      <c r="C30" s="71">
        <v>5.0257057758156618</v>
      </c>
      <c r="D30" s="71">
        <v>4.8031840395620762</v>
      </c>
      <c r="E30" s="71">
        <v>4.7350739931031098</v>
      </c>
      <c r="F30" s="71">
        <v>4.5370319268648576</v>
      </c>
      <c r="G30" s="71">
        <v>4.2088267212469193</v>
      </c>
      <c r="H30" s="71">
        <v>3.9155400883811122</v>
      </c>
      <c r="I30" s="71">
        <v>4.0453967719074706</v>
      </c>
      <c r="J30" s="71">
        <v>3.9264503919354774</v>
      </c>
      <c r="K30" s="71">
        <v>3.948205904244404</v>
      </c>
      <c r="L30" s="70">
        <v>3.88482893394466</v>
      </c>
      <c r="M30" s="78"/>
      <c r="N30" s="74"/>
      <c r="O30" s="78"/>
      <c r="P30" s="77"/>
      <c r="T30" s="66"/>
      <c r="U30" s="66"/>
      <c r="V30" s="66"/>
      <c r="W30" s="66"/>
      <c r="X30" s="66"/>
    </row>
    <row r="31" spans="2:26" ht="14.1" customHeight="1">
      <c r="B31" s="75" t="s">
        <v>121</v>
      </c>
      <c r="C31" s="71">
        <v>3.1932367916331166</v>
      </c>
      <c r="D31" s="71">
        <v>2.8111798998939967</v>
      </c>
      <c r="E31" s="71">
        <v>2.446094668075514</v>
      </c>
      <c r="F31" s="71">
        <v>2.1653127304607853</v>
      </c>
      <c r="G31" s="71">
        <v>1.791391081513017</v>
      </c>
      <c r="H31" s="71">
        <v>1.3695981184994555</v>
      </c>
      <c r="I31" s="71">
        <v>1.2337565584516132</v>
      </c>
      <c r="J31" s="71">
        <v>1.2198570466611962</v>
      </c>
      <c r="K31" s="71">
        <v>1.1911994923746294</v>
      </c>
      <c r="L31" s="70">
        <v>1.1773567841528101</v>
      </c>
      <c r="N31" s="76"/>
      <c r="T31" s="66"/>
      <c r="U31" s="66"/>
      <c r="V31" s="66"/>
      <c r="W31" s="66"/>
      <c r="X31" s="66"/>
    </row>
    <row r="32" spans="2:26" ht="14.1" customHeight="1">
      <c r="B32" s="75" t="s">
        <v>120</v>
      </c>
      <c r="C32" s="71">
        <v>13.983464299007753</v>
      </c>
      <c r="D32" s="71">
        <v>14.093109003059828</v>
      </c>
      <c r="E32" s="71">
        <v>13.008891904923287</v>
      </c>
      <c r="F32" s="71">
        <v>12.696084630168492</v>
      </c>
      <c r="G32" s="71">
        <v>10.667547514401738</v>
      </c>
      <c r="H32" s="71">
        <v>10.138175560185154</v>
      </c>
      <c r="I32" s="71">
        <v>10.33841565184496</v>
      </c>
      <c r="J32" s="71">
        <v>10.114644942332973</v>
      </c>
      <c r="K32" s="71">
        <v>9.4017078731241934</v>
      </c>
      <c r="L32" s="70">
        <v>9.0913645522315107</v>
      </c>
      <c r="N32" s="74"/>
      <c r="Q32" s="66"/>
      <c r="T32" s="66"/>
      <c r="U32" s="66"/>
      <c r="V32" s="66"/>
      <c r="W32" s="66"/>
      <c r="X32" s="66"/>
    </row>
    <row r="33" spans="2:26" ht="14.1" customHeight="1">
      <c r="B33" s="72" t="s">
        <v>119</v>
      </c>
      <c r="C33" s="71">
        <v>6.6797613216478178</v>
      </c>
      <c r="D33" s="71">
        <v>6.8036233205155945</v>
      </c>
      <c r="E33" s="71">
        <v>4.9399786863188648</v>
      </c>
      <c r="F33" s="71">
        <v>5.4907485138473415</v>
      </c>
      <c r="G33" s="71">
        <v>3.0983444946720495</v>
      </c>
      <c r="H33" s="71">
        <v>3.8374346965323061</v>
      </c>
      <c r="I33" s="71">
        <v>4.8312967666720175</v>
      </c>
      <c r="J33" s="71">
        <v>4.3089343073333053</v>
      </c>
      <c r="K33" s="71">
        <v>4.4639195957239588</v>
      </c>
      <c r="L33" s="70">
        <v>4.6932562039434202</v>
      </c>
      <c r="N33" s="73"/>
      <c r="Q33" s="66"/>
      <c r="T33" s="66"/>
      <c r="U33" s="66"/>
      <c r="V33" s="66"/>
      <c r="W33" s="66"/>
      <c r="X33" s="66"/>
    </row>
    <row r="34" spans="2:26" ht="14.1" customHeight="1">
      <c r="B34" s="72" t="s">
        <v>118</v>
      </c>
      <c r="C34" s="71">
        <v>3.0136121448992936</v>
      </c>
      <c r="D34" s="71">
        <v>3.5173469077545123</v>
      </c>
      <c r="E34" s="71">
        <v>5.205444314505467</v>
      </c>
      <c r="F34" s="71">
        <v>7.0182264567405745</v>
      </c>
      <c r="G34" s="71">
        <v>5.9306119339281826</v>
      </c>
      <c r="H34" s="71">
        <v>5.9824817796123266</v>
      </c>
      <c r="I34" s="71">
        <v>6.1910600874777222</v>
      </c>
      <c r="J34" s="71">
        <v>5.9036338403040531</v>
      </c>
      <c r="K34" s="71">
        <v>5.9916402582343045</v>
      </c>
      <c r="L34" s="70">
        <v>6.3085281408615099</v>
      </c>
      <c r="N34" s="69"/>
      <c r="T34" s="66"/>
    </row>
    <row r="35" spans="2:26">
      <c r="B35" s="68"/>
      <c r="C35" s="67"/>
      <c r="D35" s="67"/>
      <c r="E35" s="67"/>
      <c r="F35" s="67"/>
      <c r="G35" s="67"/>
      <c r="H35" s="67"/>
      <c r="I35" s="67"/>
      <c r="J35" s="67"/>
      <c r="K35" s="67"/>
      <c r="M35" s="42"/>
      <c r="O35" s="42"/>
      <c r="T35" s="66"/>
    </row>
    <row r="36" spans="2:26">
      <c r="K36" s="64"/>
      <c r="L36" s="64"/>
      <c r="M36" s="64"/>
      <c r="O36" s="64"/>
      <c r="R36" s="65"/>
      <c r="T36" s="66"/>
    </row>
    <row r="37" spans="2:26">
      <c r="K37" s="64"/>
      <c r="L37" s="63"/>
      <c r="M37" s="63"/>
      <c r="O37" s="63"/>
      <c r="R37" s="65"/>
    </row>
    <row r="38" spans="2:26" s="42" customFormat="1">
      <c r="K38" s="64"/>
      <c r="L38" s="63"/>
      <c r="M38" s="63"/>
      <c r="O38" s="63"/>
      <c r="R38" s="62"/>
      <c r="T38" s="57"/>
    </row>
    <row r="39" spans="2:26" s="42" customFormat="1">
      <c r="D39" s="60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T39" s="61"/>
      <c r="U39" s="61"/>
      <c r="V39" s="61"/>
      <c r="W39" s="61"/>
      <c r="X39" s="61"/>
      <c r="Y39" s="61"/>
      <c r="Z39" s="60"/>
    </row>
    <row r="40" spans="2:26" s="42" customFormat="1">
      <c r="I40" s="59"/>
      <c r="J40" s="59"/>
      <c r="K40" s="59"/>
      <c r="L40" s="59"/>
      <c r="M40" s="59"/>
      <c r="N40" s="59"/>
      <c r="O40" s="59"/>
      <c r="P40" s="59"/>
      <c r="Q40" s="59"/>
      <c r="T40" s="59"/>
      <c r="U40" s="59"/>
      <c r="V40" s="59"/>
      <c r="W40" s="59"/>
      <c r="X40" s="59"/>
    </row>
    <row r="41" spans="2:26" s="42" customFormat="1"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T41" s="58"/>
      <c r="U41" s="58"/>
      <c r="V41" s="58"/>
      <c r="W41" s="58"/>
      <c r="X41" s="58"/>
      <c r="Y41" s="58"/>
    </row>
    <row r="42" spans="2:26">
      <c r="I42" s="42"/>
      <c r="J42" s="42"/>
      <c r="K42" s="42"/>
      <c r="L42" s="42"/>
    </row>
    <row r="58" spans="19:19">
      <c r="S58" s="42"/>
    </row>
  </sheetData>
  <mergeCells count="8">
    <mergeCell ref="I4:J4"/>
    <mergeCell ref="K4:L4"/>
    <mergeCell ref="M4:N4"/>
    <mergeCell ref="O4:P4"/>
    <mergeCell ref="I15:J15"/>
    <mergeCell ref="K15:L15"/>
    <mergeCell ref="M15:N15"/>
    <mergeCell ref="O15:P15"/>
  </mergeCells>
  <phoneticPr fontId="8"/>
  <pageMargins left="0.78740157480314965" right="0.78740157480314965" top="0.78740157480314965" bottom="0.78740157480314965" header="0.39370078740157483" footer="0.39370078740157483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/>
    <pageSetUpPr fitToPage="1"/>
  </sheetPr>
  <dimension ref="A1:AT93"/>
  <sheetViews>
    <sheetView showGridLines="0" zoomScaleNormal="100" workbookViewId="0">
      <selection activeCell="G2" sqref="G2"/>
    </sheetView>
  </sheetViews>
  <sheetFormatPr defaultRowHeight="12"/>
  <cols>
    <col min="1" max="1" width="4.625" style="2" customWidth="1"/>
    <col min="2" max="2" width="26.875" style="2" customWidth="1"/>
    <col min="3" max="3" width="18.125" style="2" customWidth="1"/>
    <col min="4" max="13" width="9.625" style="2" customWidth="1"/>
    <col min="14" max="18" width="9.625" style="56" customWidth="1"/>
    <col min="19" max="19" width="5.875" style="2" customWidth="1"/>
    <col min="20" max="27" width="9.5" style="2" customWidth="1"/>
    <col min="28" max="28" width="10.25" style="2" customWidth="1"/>
    <col min="29" max="30" width="9.5" style="2" customWidth="1"/>
    <col min="31" max="31" width="10.625" style="2" customWidth="1"/>
    <col min="32" max="32" width="14.125" style="2" customWidth="1"/>
    <col min="33" max="33" width="12.125" style="2" customWidth="1"/>
    <col min="34" max="35" width="9.625" style="2" customWidth="1"/>
    <col min="36" max="36" width="13.625" style="2" customWidth="1"/>
    <col min="37" max="37" width="17" style="2" customWidth="1"/>
    <col min="38" max="38" width="3.75" style="2" customWidth="1"/>
    <col min="39" max="43" width="9.625" style="2" customWidth="1"/>
    <col min="44" max="44" width="9" style="2"/>
    <col min="45" max="45" width="11" style="2" customWidth="1"/>
    <col min="46" max="46" width="15.625" style="2" customWidth="1"/>
    <col min="47" max="16384" width="9" style="2"/>
  </cols>
  <sheetData>
    <row r="1" spans="1:46" ht="13.5" customHeight="1">
      <c r="A1" s="2" t="s">
        <v>254</v>
      </c>
      <c r="E1" s="152"/>
      <c r="N1" s="2"/>
      <c r="O1" s="2"/>
      <c r="P1" s="2"/>
      <c r="Q1" s="2"/>
      <c r="R1" s="2"/>
    </row>
    <row r="2" spans="1:46">
      <c r="Y2" s="54"/>
      <c r="AA2" s="56"/>
      <c r="AM2" s="56"/>
      <c r="AN2" s="56"/>
      <c r="AO2" s="56"/>
      <c r="AP2" s="56"/>
      <c r="AQ2" s="56"/>
      <c r="AR2" s="56"/>
      <c r="AS2" s="56"/>
      <c r="AT2" s="56"/>
    </row>
    <row r="3" spans="1:46">
      <c r="B3" s="2" t="s">
        <v>253</v>
      </c>
      <c r="G3" s="151"/>
      <c r="H3" s="117" t="s">
        <v>252</v>
      </c>
      <c r="I3" s="117" t="s">
        <v>209</v>
      </c>
      <c r="AA3" s="56"/>
      <c r="AM3" s="56"/>
      <c r="AN3" s="56"/>
      <c r="AO3" s="56"/>
      <c r="AP3" s="56"/>
      <c r="AQ3" s="56"/>
      <c r="AR3" s="56"/>
      <c r="AS3" s="56"/>
      <c r="AT3" s="56"/>
    </row>
    <row r="4" spans="1:46" ht="13.5">
      <c r="B4" s="107"/>
      <c r="C4" s="108" t="s">
        <v>251</v>
      </c>
      <c r="D4" s="108" t="s">
        <v>250</v>
      </c>
      <c r="E4" s="108" t="s">
        <v>249</v>
      </c>
      <c r="F4" s="108" t="s">
        <v>248</v>
      </c>
      <c r="G4" s="108" t="s">
        <v>235</v>
      </c>
      <c r="H4" s="108" t="s">
        <v>234</v>
      </c>
      <c r="I4" s="108" t="s">
        <v>233</v>
      </c>
      <c r="J4" s="108" t="s">
        <v>232</v>
      </c>
      <c r="K4" s="108" t="s">
        <v>231</v>
      </c>
      <c r="L4" s="108" t="s">
        <v>230</v>
      </c>
      <c r="M4" s="108" t="s">
        <v>229</v>
      </c>
      <c r="N4" s="108" t="s">
        <v>228</v>
      </c>
      <c r="O4" s="108" t="s">
        <v>156</v>
      </c>
      <c r="P4" s="108" t="s">
        <v>206</v>
      </c>
      <c r="Q4" s="108" t="s">
        <v>155</v>
      </c>
      <c r="R4" s="108" t="s">
        <v>227</v>
      </c>
      <c r="S4" s="133"/>
      <c r="U4" s="150" t="s">
        <v>247</v>
      </c>
      <c r="AA4" s="56"/>
      <c r="AM4" s="56"/>
      <c r="AN4" s="56"/>
      <c r="AO4" s="56"/>
      <c r="AP4" s="56"/>
      <c r="AQ4" s="56"/>
      <c r="AR4" s="56"/>
      <c r="AS4" s="56"/>
      <c r="AT4" s="56"/>
    </row>
    <row r="5" spans="1:46">
      <c r="A5" s="2">
        <v>3</v>
      </c>
      <c r="B5" s="107" t="s">
        <v>188</v>
      </c>
      <c r="C5" s="111">
        <v>2896213</v>
      </c>
      <c r="D5" s="111">
        <v>3492117</v>
      </c>
      <c r="E5" s="111">
        <v>3794407</v>
      </c>
      <c r="F5" s="111">
        <v>3190042</v>
      </c>
      <c r="G5" s="111">
        <v>2739123</v>
      </c>
      <c r="H5" s="113">
        <v>2247142</v>
      </c>
      <c r="I5" s="113">
        <v>2150896</v>
      </c>
      <c r="J5" s="113">
        <v>2254773</v>
      </c>
      <c r="K5" s="113">
        <v>2178177</v>
      </c>
      <c r="L5" s="113">
        <v>2014157</v>
      </c>
      <c r="M5" s="113">
        <v>1839908</v>
      </c>
      <c r="N5" s="113">
        <v>1831277</v>
      </c>
      <c r="O5" s="113">
        <v>1811950</v>
      </c>
      <c r="P5" s="113">
        <v>1787464</v>
      </c>
      <c r="Q5" s="113">
        <v>1832700</v>
      </c>
      <c r="R5" s="113">
        <v>1882235</v>
      </c>
      <c r="S5" s="148"/>
      <c r="AA5" s="56"/>
      <c r="AM5" s="56"/>
      <c r="AN5" s="56"/>
      <c r="AO5" s="56"/>
      <c r="AP5" s="56"/>
      <c r="AQ5" s="56"/>
      <c r="AR5" s="56"/>
      <c r="AS5" s="56"/>
      <c r="AT5" s="56"/>
    </row>
    <row r="6" spans="1:46" ht="12" customHeight="1">
      <c r="A6" s="2">
        <v>5</v>
      </c>
      <c r="B6" s="107" t="s">
        <v>187</v>
      </c>
      <c r="C6" s="111">
        <v>457451</v>
      </c>
      <c r="D6" s="111">
        <v>584864</v>
      </c>
      <c r="E6" s="111">
        <v>1056765</v>
      </c>
      <c r="F6" s="111">
        <v>703956</v>
      </c>
      <c r="G6" s="111">
        <v>633797</v>
      </c>
      <c r="H6" s="113">
        <v>607055</v>
      </c>
      <c r="I6" s="113">
        <v>635367</v>
      </c>
      <c r="J6" s="113">
        <v>574856</v>
      </c>
      <c r="K6" s="113">
        <v>645028</v>
      </c>
      <c r="L6" s="113">
        <v>563281</v>
      </c>
      <c r="M6" s="113">
        <v>544534</v>
      </c>
      <c r="N6" s="113">
        <v>517310</v>
      </c>
      <c r="O6" s="113">
        <v>501544</v>
      </c>
      <c r="P6" s="113">
        <v>494674</v>
      </c>
      <c r="Q6" s="113">
        <v>499420</v>
      </c>
      <c r="R6" s="113">
        <v>552030</v>
      </c>
      <c r="S6" s="148"/>
      <c r="AA6" s="56"/>
      <c r="AM6" s="56"/>
      <c r="AN6" s="149"/>
      <c r="AO6" s="56"/>
      <c r="AP6" s="56"/>
      <c r="AQ6" s="149"/>
      <c r="AR6" s="56"/>
      <c r="AS6" s="149"/>
      <c r="AT6" s="56"/>
    </row>
    <row r="7" spans="1:46" ht="12" customHeight="1">
      <c r="A7" s="2">
        <v>6</v>
      </c>
      <c r="B7" s="107" t="s">
        <v>186</v>
      </c>
      <c r="C7" s="111">
        <v>4850471</v>
      </c>
      <c r="D7" s="111">
        <v>5769354</v>
      </c>
      <c r="E7" s="111">
        <v>7617527</v>
      </c>
      <c r="F7" s="111">
        <v>7363823</v>
      </c>
      <c r="G7" s="111">
        <v>6774592</v>
      </c>
      <c r="H7" s="113">
        <v>5481007</v>
      </c>
      <c r="I7" s="113">
        <v>5521525</v>
      </c>
      <c r="J7" s="113">
        <v>5393636</v>
      </c>
      <c r="K7" s="113">
        <v>5057543</v>
      </c>
      <c r="L7" s="113">
        <v>4364641</v>
      </c>
      <c r="M7" s="113">
        <v>4538156</v>
      </c>
      <c r="N7" s="113">
        <v>4768452</v>
      </c>
      <c r="O7" s="113">
        <v>4670828</v>
      </c>
      <c r="P7" s="113">
        <v>4797219</v>
      </c>
      <c r="Q7" s="113">
        <v>4730138</v>
      </c>
      <c r="R7" s="113">
        <v>4686259</v>
      </c>
      <c r="S7" s="148"/>
      <c r="AA7" s="56"/>
      <c r="AM7" s="56"/>
      <c r="AN7" s="62"/>
      <c r="AO7" s="118"/>
      <c r="AP7" s="118"/>
      <c r="AQ7" s="146"/>
      <c r="AR7" s="145"/>
      <c r="AS7" s="145"/>
      <c r="AT7" s="145"/>
    </row>
    <row r="8" spans="1:46" ht="12" customHeight="1">
      <c r="A8" s="2">
        <v>10</v>
      </c>
      <c r="B8" s="107" t="s">
        <v>185</v>
      </c>
      <c r="C8" s="111">
        <v>1049101</v>
      </c>
      <c r="D8" s="111">
        <v>1243207</v>
      </c>
      <c r="E8" s="111">
        <v>1619880</v>
      </c>
      <c r="F8" s="111">
        <v>1423672</v>
      </c>
      <c r="G8" s="111">
        <v>1422336</v>
      </c>
      <c r="H8" s="113">
        <v>1414397</v>
      </c>
      <c r="I8" s="113">
        <v>1391653</v>
      </c>
      <c r="J8" s="113">
        <v>1321241</v>
      </c>
      <c r="K8" s="113">
        <v>1088550</v>
      </c>
      <c r="L8" s="113">
        <v>1073910</v>
      </c>
      <c r="M8" s="113">
        <v>1066478</v>
      </c>
      <c r="N8" s="113">
        <v>998783</v>
      </c>
      <c r="O8" s="113">
        <v>956372</v>
      </c>
      <c r="P8" s="113">
        <v>954234</v>
      </c>
      <c r="Q8" s="113">
        <v>958812</v>
      </c>
      <c r="R8" s="113">
        <v>963129</v>
      </c>
      <c r="S8" s="148"/>
      <c r="AA8" s="56"/>
      <c r="AM8" s="56"/>
      <c r="AN8" s="62"/>
      <c r="AO8" s="118"/>
      <c r="AP8" s="118"/>
      <c r="AQ8" s="146"/>
      <c r="AR8" s="145"/>
      <c r="AS8" s="145"/>
      <c r="AT8" s="145"/>
    </row>
    <row r="9" spans="1:46" ht="12" customHeight="1">
      <c r="A9" s="2">
        <v>11</v>
      </c>
      <c r="B9" s="107" t="s">
        <v>184</v>
      </c>
      <c r="C9" s="111">
        <v>982158</v>
      </c>
      <c r="D9" s="111">
        <v>1247433</v>
      </c>
      <c r="E9" s="111">
        <v>1791714</v>
      </c>
      <c r="F9" s="111">
        <v>2057058</v>
      </c>
      <c r="G9" s="111">
        <v>1815951</v>
      </c>
      <c r="H9" s="113">
        <v>1743741</v>
      </c>
      <c r="I9" s="113">
        <v>1621615</v>
      </c>
      <c r="J9" s="113">
        <v>1640758</v>
      </c>
      <c r="K9" s="113">
        <v>1654445</v>
      </c>
      <c r="L9" s="113">
        <v>1695783</v>
      </c>
      <c r="M9" s="113">
        <v>1718203</v>
      </c>
      <c r="N9" s="113">
        <v>1743278</v>
      </c>
      <c r="O9" s="113">
        <v>1737271</v>
      </c>
      <c r="P9" s="113">
        <v>1738484</v>
      </c>
      <c r="Q9" s="113">
        <v>1757109</v>
      </c>
      <c r="R9" s="113">
        <v>1772002</v>
      </c>
      <c r="S9" s="148"/>
      <c r="AA9" s="56"/>
      <c r="AM9" s="56"/>
      <c r="AN9" s="62"/>
      <c r="AO9" s="118"/>
      <c r="AP9" s="118"/>
      <c r="AQ9" s="145"/>
      <c r="AR9" s="145"/>
      <c r="AS9" s="145"/>
      <c r="AT9" s="145"/>
    </row>
    <row r="10" spans="1:46" ht="12" customHeight="1">
      <c r="A10" s="2">
        <v>7</v>
      </c>
      <c r="B10" s="107" t="s">
        <v>226</v>
      </c>
      <c r="C10" s="132" t="s">
        <v>246</v>
      </c>
      <c r="D10" s="111" t="s">
        <v>214</v>
      </c>
      <c r="E10" s="111" t="s">
        <v>213</v>
      </c>
      <c r="F10" s="111" t="s">
        <v>214</v>
      </c>
      <c r="G10" s="111" t="s">
        <v>213</v>
      </c>
      <c r="H10" s="113">
        <v>861479</v>
      </c>
      <c r="I10" s="113">
        <v>952033</v>
      </c>
      <c r="J10" s="113">
        <v>971809</v>
      </c>
      <c r="K10" s="113">
        <v>931386</v>
      </c>
      <c r="L10" s="113">
        <v>864988</v>
      </c>
      <c r="M10" s="113">
        <v>867605</v>
      </c>
      <c r="N10" s="113">
        <v>863337</v>
      </c>
      <c r="O10" s="113">
        <v>892300</v>
      </c>
      <c r="P10" s="113">
        <v>918611</v>
      </c>
      <c r="Q10" s="113">
        <v>926185</v>
      </c>
      <c r="R10" s="113">
        <v>961186</v>
      </c>
      <c r="S10" s="148"/>
      <c r="AA10" s="56"/>
      <c r="AM10" s="56"/>
      <c r="AN10" s="62"/>
      <c r="AO10" s="118"/>
      <c r="AP10" s="118"/>
      <c r="AQ10" s="145"/>
      <c r="AR10" s="145"/>
      <c r="AS10" s="145"/>
      <c r="AT10" s="145"/>
    </row>
    <row r="11" spans="1:46" ht="12" customHeight="1">
      <c r="A11" s="2">
        <v>9</v>
      </c>
      <c r="B11" s="107" t="s">
        <v>182</v>
      </c>
      <c r="C11" s="111">
        <v>979502</v>
      </c>
      <c r="D11" s="111">
        <v>1168201</v>
      </c>
      <c r="E11" s="111">
        <v>1706943</v>
      </c>
      <c r="F11" s="111">
        <v>2035714</v>
      </c>
      <c r="G11" s="111">
        <v>1785410</v>
      </c>
      <c r="H11" s="113">
        <v>2142628</v>
      </c>
      <c r="I11" s="113">
        <v>2179548</v>
      </c>
      <c r="J11" s="113">
        <v>2218666</v>
      </c>
      <c r="K11" s="113">
        <v>2223476</v>
      </c>
      <c r="L11" s="113">
        <v>2171186</v>
      </c>
      <c r="M11" s="113">
        <v>2152331</v>
      </c>
      <c r="N11" s="113">
        <v>2183667</v>
      </c>
      <c r="O11" s="113">
        <v>2134147</v>
      </c>
      <c r="P11" s="113">
        <v>2155123</v>
      </c>
      <c r="Q11" s="113">
        <v>2168351</v>
      </c>
      <c r="R11" s="113">
        <v>2176467</v>
      </c>
      <c r="S11" s="148"/>
      <c r="AA11" s="56"/>
      <c r="AM11" s="56"/>
      <c r="AN11" s="62"/>
      <c r="AO11" s="118"/>
      <c r="AP11" s="118"/>
      <c r="AQ11" s="145"/>
      <c r="AR11" s="145"/>
      <c r="AS11" s="145"/>
      <c r="AT11" s="145"/>
    </row>
    <row r="12" spans="1:46" ht="12" customHeight="1">
      <c r="A12" s="2">
        <v>90</v>
      </c>
      <c r="B12" s="107" t="s">
        <v>181</v>
      </c>
      <c r="C12" s="111">
        <v>1653549</v>
      </c>
      <c r="D12" s="111">
        <v>2607370</v>
      </c>
      <c r="E12" s="111">
        <v>3946594</v>
      </c>
      <c r="F12" s="111">
        <v>4730692</v>
      </c>
      <c r="G12" s="111">
        <v>5614843</v>
      </c>
      <c r="H12" s="113">
        <v>4106972</v>
      </c>
      <c r="I12" s="113">
        <v>5151827</v>
      </c>
      <c r="J12" s="113">
        <v>5285065</v>
      </c>
      <c r="K12" s="113">
        <v>5267930</v>
      </c>
      <c r="L12" s="113">
        <v>5123617</v>
      </c>
      <c r="M12" s="113">
        <v>5097757</v>
      </c>
      <c r="N12" s="113">
        <v>5195103</v>
      </c>
      <c r="O12" s="113">
        <v>5111646</v>
      </c>
      <c r="P12" s="113">
        <v>5219969</v>
      </c>
      <c r="Q12" s="113">
        <v>5305443</v>
      </c>
      <c r="R12" s="113">
        <v>5530869</v>
      </c>
      <c r="S12" s="147"/>
      <c r="AA12" s="56"/>
      <c r="AM12" s="56"/>
      <c r="AN12" s="62"/>
      <c r="AO12" s="118"/>
      <c r="AP12" s="118"/>
      <c r="AQ12" s="146"/>
      <c r="AR12" s="145"/>
      <c r="AS12" s="145"/>
      <c r="AT12" s="145"/>
    </row>
    <row r="13" spans="1:46" ht="12" customHeight="1">
      <c r="A13" s="56">
        <v>8</v>
      </c>
      <c r="B13" s="107" t="s">
        <v>245</v>
      </c>
      <c r="C13" s="111"/>
      <c r="D13" s="111"/>
      <c r="E13" s="111"/>
      <c r="F13" s="111"/>
      <c r="G13" s="111"/>
      <c r="H13" s="113"/>
      <c r="I13" s="113">
        <v>584086</v>
      </c>
      <c r="J13" s="113">
        <v>610696</v>
      </c>
      <c r="K13" s="113">
        <v>590476</v>
      </c>
      <c r="L13" s="113">
        <v>606115</v>
      </c>
      <c r="M13" s="113">
        <v>562045</v>
      </c>
      <c r="N13" s="113">
        <v>546452</v>
      </c>
      <c r="O13" s="113">
        <v>515234</v>
      </c>
      <c r="P13" s="113">
        <v>519487</v>
      </c>
      <c r="Q13" s="113">
        <v>531023</v>
      </c>
      <c r="R13" s="113">
        <v>568692</v>
      </c>
      <c r="S13" s="110"/>
      <c r="AA13" s="56"/>
      <c r="AM13" s="56"/>
      <c r="AN13" s="62"/>
      <c r="AO13" s="118"/>
      <c r="AP13" s="118"/>
      <c r="AQ13" s="146"/>
      <c r="AR13" s="145"/>
      <c r="AS13" s="145"/>
      <c r="AT13" s="145"/>
    </row>
    <row r="14" spans="1:46" ht="12" customHeight="1">
      <c r="A14" s="56">
        <v>12</v>
      </c>
      <c r="B14" s="107" t="s">
        <v>244</v>
      </c>
      <c r="C14" s="111"/>
      <c r="D14" s="111"/>
      <c r="E14" s="111"/>
      <c r="F14" s="111"/>
      <c r="G14" s="111"/>
      <c r="H14" s="113"/>
      <c r="I14" s="113">
        <v>2336409</v>
      </c>
      <c r="J14" s="113">
        <v>2451263</v>
      </c>
      <c r="K14" s="113">
        <v>2501631</v>
      </c>
      <c r="L14" s="113">
        <v>2317946</v>
      </c>
      <c r="M14" s="113">
        <v>2278145</v>
      </c>
      <c r="N14" s="113">
        <v>2375592</v>
      </c>
      <c r="O14" s="113">
        <v>2330973</v>
      </c>
      <c r="P14" s="113">
        <v>2376245</v>
      </c>
      <c r="Q14" s="113">
        <v>2419641</v>
      </c>
      <c r="R14" s="113">
        <v>2552833</v>
      </c>
      <c r="S14" s="147"/>
      <c r="AA14" s="56"/>
      <c r="AM14" s="56"/>
      <c r="AN14" s="62"/>
      <c r="AO14" s="118"/>
      <c r="AP14" s="118"/>
      <c r="AQ14" s="146"/>
      <c r="AR14" s="145"/>
      <c r="AS14" s="145"/>
      <c r="AT14" s="145"/>
    </row>
    <row r="15" spans="1:46">
      <c r="A15" s="2">
        <v>14</v>
      </c>
      <c r="B15" s="107" t="s">
        <v>243</v>
      </c>
      <c r="C15" s="111"/>
      <c r="D15" s="111"/>
      <c r="E15" s="111"/>
      <c r="F15" s="111"/>
      <c r="G15" s="111"/>
      <c r="H15" s="113"/>
      <c r="I15" s="113">
        <v>378415</v>
      </c>
      <c r="J15" s="113">
        <v>382776</v>
      </c>
      <c r="K15" s="113">
        <v>383800</v>
      </c>
      <c r="L15" s="113">
        <v>383896</v>
      </c>
      <c r="M15" s="113">
        <v>400754</v>
      </c>
      <c r="N15" s="113">
        <v>404913</v>
      </c>
      <c r="O15" s="113">
        <v>388998</v>
      </c>
      <c r="P15" s="113">
        <v>409861</v>
      </c>
      <c r="Q15" s="113">
        <v>430604</v>
      </c>
      <c r="R15" s="113">
        <v>442710</v>
      </c>
      <c r="S15" s="110"/>
      <c r="AA15" s="56"/>
      <c r="AM15" s="56"/>
      <c r="AN15" s="62"/>
      <c r="AO15" s="118"/>
      <c r="AP15" s="118"/>
      <c r="AQ15" s="146"/>
      <c r="AR15" s="145"/>
      <c r="AS15" s="145"/>
      <c r="AT15" s="145"/>
    </row>
    <row r="16" spans="1:46">
      <c r="A16" s="2">
        <v>15</v>
      </c>
      <c r="B16" s="107" t="s">
        <v>242</v>
      </c>
      <c r="C16" s="111"/>
      <c r="D16" s="111"/>
      <c r="E16" s="111"/>
      <c r="F16" s="111"/>
      <c r="G16" s="111"/>
      <c r="H16" s="113"/>
      <c r="I16" s="113">
        <v>975770</v>
      </c>
      <c r="J16" s="113">
        <v>992456</v>
      </c>
      <c r="K16" s="113">
        <v>981959</v>
      </c>
      <c r="L16" s="113">
        <v>1045720</v>
      </c>
      <c r="M16" s="113">
        <v>1100590</v>
      </c>
      <c r="N16" s="113">
        <v>1108844</v>
      </c>
      <c r="O16" s="113">
        <v>1122694</v>
      </c>
      <c r="P16" s="113">
        <v>1169534</v>
      </c>
      <c r="Q16" s="113">
        <v>1169283</v>
      </c>
      <c r="R16" s="113">
        <v>1199251</v>
      </c>
      <c r="AA16" s="56"/>
      <c r="AM16" s="56"/>
      <c r="AN16" s="62"/>
      <c r="AO16" s="118"/>
      <c r="AP16" s="118"/>
      <c r="AQ16" s="146"/>
      <c r="AR16" s="145"/>
      <c r="AS16" s="145"/>
      <c r="AT16" s="145"/>
    </row>
    <row r="17" spans="1:46">
      <c r="A17" s="2">
        <v>16</v>
      </c>
      <c r="B17" s="107" t="s">
        <v>241</v>
      </c>
      <c r="C17" s="111"/>
      <c r="D17" s="111"/>
      <c r="E17" s="111"/>
      <c r="F17" s="111"/>
      <c r="G17" s="111"/>
      <c r="H17" s="113"/>
      <c r="I17" s="113">
        <v>877147</v>
      </c>
      <c r="J17" s="113">
        <v>847874</v>
      </c>
      <c r="K17" s="113">
        <v>810064</v>
      </c>
      <c r="L17" s="113">
        <v>769940</v>
      </c>
      <c r="M17" s="113">
        <v>756223</v>
      </c>
      <c r="N17" s="113">
        <v>759302</v>
      </c>
      <c r="O17" s="113">
        <v>753747</v>
      </c>
      <c r="P17" s="113">
        <v>744842</v>
      </c>
      <c r="Q17" s="113">
        <v>754892</v>
      </c>
      <c r="R17" s="113">
        <v>767383</v>
      </c>
      <c r="S17" s="133"/>
      <c r="AA17" s="56"/>
      <c r="AM17" s="56"/>
      <c r="AN17" s="62"/>
      <c r="AO17" s="118"/>
      <c r="AP17" s="118"/>
      <c r="AQ17" s="146"/>
      <c r="AR17" s="145"/>
      <c r="AS17" s="145"/>
      <c r="AT17" s="145"/>
    </row>
    <row r="18" spans="1:46">
      <c r="A18" s="2">
        <v>91</v>
      </c>
      <c r="B18" s="107" t="s">
        <v>175</v>
      </c>
      <c r="C18" s="111">
        <v>194054</v>
      </c>
      <c r="D18" s="111">
        <v>254333</v>
      </c>
      <c r="E18" s="111">
        <v>303536</v>
      </c>
      <c r="F18" s="111">
        <v>341039</v>
      </c>
      <c r="G18" s="111">
        <v>345214</v>
      </c>
      <c r="H18" s="111">
        <v>322185</v>
      </c>
      <c r="I18" s="111">
        <v>398291</v>
      </c>
      <c r="J18" s="111">
        <v>384871</v>
      </c>
      <c r="K18" s="111">
        <v>371122</v>
      </c>
      <c r="L18" s="111">
        <v>383452</v>
      </c>
      <c r="M18" s="111">
        <v>379157</v>
      </c>
      <c r="N18" s="111">
        <v>335272</v>
      </c>
      <c r="O18" s="111">
        <v>323888</v>
      </c>
      <c r="P18" s="111">
        <v>362725</v>
      </c>
      <c r="Q18" s="111">
        <v>376009</v>
      </c>
      <c r="R18" s="111">
        <v>396698</v>
      </c>
      <c r="S18" s="131"/>
      <c r="AA18" s="56"/>
      <c r="AM18" s="56"/>
      <c r="AN18" s="62"/>
      <c r="AO18" s="118"/>
      <c r="AP18" s="118"/>
      <c r="AQ18" s="146"/>
      <c r="AR18" s="145"/>
      <c r="AS18" s="145"/>
      <c r="AT18" s="145"/>
    </row>
    <row r="19" spans="1:46">
      <c r="A19" s="2">
        <v>92</v>
      </c>
      <c r="B19" s="107" t="s">
        <v>174</v>
      </c>
      <c r="C19" s="111">
        <v>13062499</v>
      </c>
      <c r="D19" s="111">
        <v>16366879</v>
      </c>
      <c r="E19" s="111">
        <v>21837366</v>
      </c>
      <c r="F19" s="111">
        <v>21845996</v>
      </c>
      <c r="G19" s="111">
        <v>21131266</v>
      </c>
      <c r="H19" s="111">
        <v>18926606</v>
      </c>
      <c r="I19" s="111">
        <v>20002757</v>
      </c>
      <c r="J19" s="111">
        <v>20045676</v>
      </c>
      <c r="K19" s="111">
        <v>19417658</v>
      </c>
      <c r="L19" s="111">
        <v>18255015</v>
      </c>
      <c r="M19" s="111">
        <v>18204129</v>
      </c>
      <c r="N19" s="111">
        <v>18436480</v>
      </c>
      <c r="O19" s="111">
        <v>18139945</v>
      </c>
      <c r="P19" s="111">
        <v>18428503</v>
      </c>
      <c r="Q19" s="111">
        <v>18554166</v>
      </c>
      <c r="R19" s="111">
        <v>18920875</v>
      </c>
      <c r="S19" s="131"/>
      <c r="AA19" s="56"/>
      <c r="AM19" s="56"/>
      <c r="AN19" s="62"/>
      <c r="AO19" s="118"/>
      <c r="AP19" s="118"/>
      <c r="AQ19" s="146"/>
      <c r="AR19" s="145"/>
      <c r="AS19" s="145"/>
      <c r="AT19" s="145"/>
    </row>
    <row r="20" spans="1:46">
      <c r="A20" s="56"/>
      <c r="B20" s="56"/>
      <c r="C20" s="143"/>
      <c r="D20" s="56"/>
      <c r="E20" s="56"/>
      <c r="F20" s="56"/>
      <c r="G20" s="110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31"/>
      <c r="AA20" s="56"/>
      <c r="AM20" s="56"/>
      <c r="AN20" s="62"/>
      <c r="AO20" s="118"/>
      <c r="AP20" s="118"/>
      <c r="AQ20" s="146"/>
      <c r="AR20" s="145"/>
      <c r="AS20" s="145"/>
      <c r="AT20" s="145"/>
    </row>
    <row r="21" spans="1:46">
      <c r="B21" s="56" t="s">
        <v>240</v>
      </c>
      <c r="S21" s="131"/>
      <c r="AA21" s="56"/>
      <c r="AM21" s="56"/>
      <c r="AN21" s="56"/>
      <c r="AO21" s="56"/>
      <c r="AP21" s="56"/>
      <c r="AQ21" s="56"/>
      <c r="AR21" s="56"/>
      <c r="AS21" s="56"/>
      <c r="AT21" s="56"/>
    </row>
    <row r="22" spans="1:46">
      <c r="B22" s="107"/>
      <c r="C22" s="109" t="s">
        <v>239</v>
      </c>
      <c r="D22" s="109" t="s">
        <v>238</v>
      </c>
      <c r="E22" s="109" t="s">
        <v>237</v>
      </c>
      <c r="F22" s="109" t="s">
        <v>236</v>
      </c>
      <c r="G22" s="109" t="s">
        <v>235</v>
      </c>
      <c r="H22" s="108" t="s">
        <v>234</v>
      </c>
      <c r="I22" s="108" t="s">
        <v>233</v>
      </c>
      <c r="J22" s="108" t="s">
        <v>232</v>
      </c>
      <c r="K22" s="108" t="s">
        <v>231</v>
      </c>
      <c r="L22" s="108" t="s">
        <v>230</v>
      </c>
      <c r="M22" s="108" t="s">
        <v>229</v>
      </c>
      <c r="N22" s="108" t="s">
        <v>228</v>
      </c>
      <c r="O22" s="108" t="s">
        <v>156</v>
      </c>
      <c r="P22" s="108" t="s">
        <v>206</v>
      </c>
      <c r="Q22" s="108" t="s">
        <v>155</v>
      </c>
      <c r="R22" s="108" t="s">
        <v>227</v>
      </c>
      <c r="S22" s="131"/>
      <c r="AA22" s="56"/>
      <c r="AM22" s="56"/>
      <c r="AN22" s="56"/>
      <c r="AO22" s="56"/>
      <c r="AP22" s="56"/>
      <c r="AQ22" s="56"/>
      <c r="AR22" s="56"/>
      <c r="AS22" s="56"/>
      <c r="AT22" s="56"/>
    </row>
    <row r="23" spans="1:46">
      <c r="B23" s="107" t="s">
        <v>188</v>
      </c>
      <c r="C23" s="106">
        <v>22.171967247614717</v>
      </c>
      <c r="D23" s="106">
        <v>21.336486938041148</v>
      </c>
      <c r="E23" s="106">
        <v>17.37575401721984</v>
      </c>
      <c r="F23" s="106">
        <v>14.602410437134566</v>
      </c>
      <c r="G23" s="106">
        <v>12.962417869331633</v>
      </c>
      <c r="H23" s="128">
        <v>11.872926397897226</v>
      </c>
      <c r="I23" s="128">
        <v>10.752997699267155</v>
      </c>
      <c r="J23" s="128">
        <v>11.248176414704099</v>
      </c>
      <c r="K23" s="128">
        <v>11.217506251268819</v>
      </c>
      <c r="L23" s="128">
        <v>11.033444782159862</v>
      </c>
      <c r="M23" s="128">
        <v>10.107091638385993</v>
      </c>
      <c r="N23" s="128">
        <v>9.9328993387023985</v>
      </c>
      <c r="O23" s="128">
        <v>9.9887292932806577</v>
      </c>
      <c r="P23" s="128">
        <v>9.6994530700621748</v>
      </c>
      <c r="Q23" s="128">
        <v>9.8775660409635222</v>
      </c>
      <c r="R23" s="128">
        <v>9.9479278838848622</v>
      </c>
      <c r="S23" s="131"/>
      <c r="AA23" s="56"/>
      <c r="AM23" s="56"/>
      <c r="AN23" s="56"/>
      <c r="AO23" s="56"/>
      <c r="AP23" s="56"/>
      <c r="AQ23" s="56"/>
      <c r="AR23" s="56"/>
      <c r="AS23" s="56"/>
      <c r="AT23" s="56"/>
    </row>
    <row r="24" spans="1:46">
      <c r="B24" s="107" t="s">
        <v>187</v>
      </c>
      <c r="C24" s="106">
        <v>3.5020174929774153</v>
      </c>
      <c r="D24" s="106">
        <v>3.5734607679326036</v>
      </c>
      <c r="E24" s="106">
        <v>4.8392512173858329</v>
      </c>
      <c r="F24" s="106">
        <v>3.2223570854814767</v>
      </c>
      <c r="G24" s="106">
        <v>2.9993328369440806</v>
      </c>
      <c r="H24" s="128">
        <v>3.2074160575858137</v>
      </c>
      <c r="I24" s="128">
        <v>3.1763971336551253</v>
      </c>
      <c r="J24" s="128">
        <v>2.8677306766805968</v>
      </c>
      <c r="K24" s="128">
        <v>3.3218630176718529</v>
      </c>
      <c r="L24" s="128">
        <v>3.085623320495765</v>
      </c>
      <c r="M24" s="128">
        <v>2.991266431917726</v>
      </c>
      <c r="N24" s="128">
        <v>2.8059043808796473</v>
      </c>
      <c r="O24" s="128">
        <v>2.7648595406435907</v>
      </c>
      <c r="P24" s="128">
        <v>2.6842874866178765</v>
      </c>
      <c r="Q24" s="128">
        <v>2.6916866001953412</v>
      </c>
      <c r="R24" s="128">
        <v>2.9175712011204555</v>
      </c>
      <c r="S24" s="131"/>
      <c r="AA24" s="56"/>
      <c r="AM24" s="56"/>
      <c r="AN24" s="56"/>
      <c r="AO24" s="56"/>
      <c r="AP24" s="56"/>
      <c r="AQ24" s="56"/>
      <c r="AR24" s="56"/>
      <c r="AS24" s="56"/>
      <c r="AT24" s="56"/>
    </row>
    <row r="25" spans="1:46">
      <c r="B25" s="107" t="s">
        <v>186</v>
      </c>
      <c r="C25" s="106">
        <v>37.132795187199633</v>
      </c>
      <c r="D25" s="106">
        <v>35.250178118870437</v>
      </c>
      <c r="E25" s="106">
        <v>34.882993672405362</v>
      </c>
      <c r="F25" s="106">
        <v>33.707884044288939</v>
      </c>
      <c r="G25" s="106">
        <v>32.059565195951819</v>
      </c>
      <c r="H25" s="128">
        <v>28.959270352011345</v>
      </c>
      <c r="I25" s="128">
        <v>27.603819813438719</v>
      </c>
      <c r="J25" s="128">
        <v>26.906730409091718</v>
      </c>
      <c r="K25" s="128">
        <v>26.046101955240946</v>
      </c>
      <c r="L25" s="128">
        <v>23.909270959240516</v>
      </c>
      <c r="M25" s="128">
        <v>24.929267420594524</v>
      </c>
      <c r="N25" s="128">
        <v>25.86422136980595</v>
      </c>
      <c r="O25" s="128">
        <v>25.748854255070786</v>
      </c>
      <c r="P25" s="128">
        <v>26.031517589898645</v>
      </c>
      <c r="Q25" s="128">
        <v>25.493670801479301</v>
      </c>
      <c r="R25" s="128">
        <v>24.767665343172553</v>
      </c>
      <c r="S25" s="130"/>
      <c r="AA25" s="56"/>
      <c r="AM25" s="56"/>
      <c r="AN25" s="56"/>
      <c r="AO25" s="56"/>
      <c r="AP25" s="56"/>
      <c r="AQ25" s="56"/>
      <c r="AR25" s="56"/>
      <c r="AS25" s="56"/>
      <c r="AT25" s="56"/>
    </row>
    <row r="26" spans="1:46">
      <c r="B26" s="107" t="s">
        <v>185</v>
      </c>
      <c r="C26" s="106">
        <v>8.0313958301547039</v>
      </c>
      <c r="D26" s="106">
        <v>7.5958709048927417</v>
      </c>
      <c r="E26" s="106">
        <v>7.4179276017080076</v>
      </c>
      <c r="F26" s="106">
        <v>6.5168555372801498</v>
      </c>
      <c r="G26" s="106">
        <v>6.730954974491353</v>
      </c>
      <c r="H26" s="128">
        <v>7.4730619953730741</v>
      </c>
      <c r="I26" s="128">
        <v>6.9573059353768079</v>
      </c>
      <c r="J26" s="128">
        <v>6.5911521267728759</v>
      </c>
      <c r="K26" s="128">
        <v>5.6059798766668978</v>
      </c>
      <c r="L26" s="128">
        <v>5.8828217889714143</v>
      </c>
      <c r="M26" s="128">
        <v>5.8584401373995973</v>
      </c>
      <c r="N26" s="128">
        <v>5.4174278387197559</v>
      </c>
      <c r="O26" s="128">
        <v>5.2721879807243077</v>
      </c>
      <c r="P26" s="128">
        <v>5.1780331804487867</v>
      </c>
      <c r="Q26" s="128">
        <v>5.1676372842627361</v>
      </c>
      <c r="R26" s="128">
        <v>5.0902984137890028</v>
      </c>
      <c r="S26" s="131"/>
      <c r="AM26" s="56"/>
      <c r="AN26" s="56"/>
      <c r="AO26" s="56"/>
      <c r="AP26" s="56"/>
      <c r="AQ26" s="56"/>
      <c r="AR26" s="56"/>
      <c r="AS26" s="56"/>
      <c r="AT26" s="56"/>
    </row>
    <row r="27" spans="1:46">
      <c r="B27" s="107" t="s">
        <v>184</v>
      </c>
      <c r="C27" s="106">
        <v>7.5189134942708904</v>
      </c>
      <c r="D27" s="106">
        <v>7.6216913438414249</v>
      </c>
      <c r="E27" s="106">
        <v>8.204808217254774</v>
      </c>
      <c r="F27" s="106">
        <v>9.4161785985862121</v>
      </c>
      <c r="G27" s="106">
        <v>8.5936687371215701</v>
      </c>
      <c r="H27" s="128">
        <v>9.2131732440565415</v>
      </c>
      <c r="I27" s="128">
        <v>8.1069574559147028</v>
      </c>
      <c r="J27" s="128">
        <v>8.1850968757551499</v>
      </c>
      <c r="K27" s="128">
        <v>8.5203117698334161</v>
      </c>
      <c r="L27" s="128">
        <v>9.2894089651528642</v>
      </c>
      <c r="M27" s="128">
        <v>9.4385345214813636</v>
      </c>
      <c r="N27" s="128">
        <v>9.4555902211268101</v>
      </c>
      <c r="O27" s="128">
        <v>9.5770466779254306</v>
      </c>
      <c r="P27" s="128">
        <v>9.4336691374226103</v>
      </c>
      <c r="Q27" s="128">
        <v>9.4701588850719567</v>
      </c>
      <c r="R27" s="128">
        <v>9.365327977696591</v>
      </c>
      <c r="S27" s="131"/>
    </row>
    <row r="28" spans="1:46">
      <c r="B28" s="107" t="s">
        <v>226</v>
      </c>
      <c r="C28" s="132" t="s">
        <v>225</v>
      </c>
      <c r="D28" s="111" t="s">
        <v>213</v>
      </c>
      <c r="E28" s="111" t="s">
        <v>213</v>
      </c>
      <c r="F28" s="111" t="s">
        <v>213</v>
      </c>
      <c r="G28" s="111" t="s">
        <v>214</v>
      </c>
      <c r="H28" s="128">
        <v>4.5516824305424866</v>
      </c>
      <c r="I28" s="128">
        <v>4.7595089016979006</v>
      </c>
      <c r="J28" s="128">
        <v>4.8479731988085613</v>
      </c>
      <c r="K28" s="128">
        <v>4.7965928743826876</v>
      </c>
      <c r="L28" s="128">
        <v>4.7383581991030956</v>
      </c>
      <c r="M28" s="128">
        <v>4.7659791907649085</v>
      </c>
      <c r="N28" s="128">
        <v>4.6827648227861287</v>
      </c>
      <c r="O28" s="128">
        <v>4.9189785305302749</v>
      </c>
      <c r="P28" s="128">
        <v>4.9847293619020494</v>
      </c>
      <c r="Q28" s="128">
        <v>4.9917899839852673</v>
      </c>
      <c r="R28" s="128">
        <v>5.0800293326814963</v>
      </c>
      <c r="AA28" s="56"/>
    </row>
    <row r="29" spans="1:46" s="56" customFormat="1">
      <c r="A29" s="2"/>
      <c r="B29" s="107" t="s">
        <v>182</v>
      </c>
      <c r="C29" s="106">
        <v>7.4985804783602283</v>
      </c>
      <c r="D29" s="106">
        <v>7.1375917180056137</v>
      </c>
      <c r="E29" s="106">
        <v>7.8166157951467223</v>
      </c>
      <c r="F29" s="106">
        <v>9.3184764842033285</v>
      </c>
      <c r="G29" s="106">
        <v>8.4491388258517031</v>
      </c>
      <c r="H29" s="128">
        <v>11.320719626117857</v>
      </c>
      <c r="I29" s="128">
        <v>10.896237953598096</v>
      </c>
      <c r="J29" s="128">
        <v>11.068052781058618</v>
      </c>
      <c r="K29" s="128">
        <v>11.450793911397554</v>
      </c>
      <c r="L29" s="128">
        <v>11.893641281587552</v>
      </c>
      <c r="M29" s="128">
        <v>11.823312172749381</v>
      </c>
      <c r="N29" s="128">
        <v>11.844272876384213</v>
      </c>
      <c r="O29" s="128">
        <v>11.764903366575808</v>
      </c>
      <c r="P29" s="128">
        <v>11.694509315271024</v>
      </c>
      <c r="Q29" s="128">
        <v>11.686599117416542</v>
      </c>
      <c r="R29" s="128">
        <v>11.502993386933744</v>
      </c>
      <c r="S29" s="140"/>
      <c r="T29" s="2" t="s">
        <v>224</v>
      </c>
      <c r="U29" s="2"/>
      <c r="V29" s="2"/>
      <c r="W29" s="2"/>
      <c r="X29" s="2"/>
      <c r="Y29" s="2"/>
      <c r="Z29" s="2"/>
    </row>
    <row r="30" spans="1:46" s="56" customFormat="1">
      <c r="A30" s="56">
        <v>90</v>
      </c>
      <c r="B30" s="107" t="s">
        <v>181</v>
      </c>
      <c r="C30" s="106">
        <v>12.658749294449706</v>
      </c>
      <c r="D30" s="106">
        <v>15.930770918511708</v>
      </c>
      <c r="E30" s="106">
        <v>18.07266499082353</v>
      </c>
      <c r="F30" s="106">
        <v>21.654732519405385</v>
      </c>
      <c r="G30" s="106">
        <v>26.571257017918398</v>
      </c>
      <c r="H30" s="128">
        <v>21.699463707333475</v>
      </c>
      <c r="I30" s="128">
        <v>25.755584592663901</v>
      </c>
      <c r="J30" s="128">
        <v>26.365112356400456</v>
      </c>
      <c r="K30" s="128">
        <v>27.129584834587156</v>
      </c>
      <c r="L30" s="128">
        <v>28.066901068007887</v>
      </c>
      <c r="M30" s="128">
        <v>28.003300789617562</v>
      </c>
      <c r="N30" s="128">
        <v>28.178388716284235</v>
      </c>
      <c r="O30" s="128">
        <v>28.178949825922846</v>
      </c>
      <c r="P30" s="128">
        <v>28.325518355994518</v>
      </c>
      <c r="Q30" s="128">
        <v>28.594349107364891</v>
      </c>
      <c r="R30" s="128">
        <v>29.231570950074982</v>
      </c>
      <c r="T30" s="140"/>
      <c r="U30" s="140"/>
      <c r="V30" s="2" t="s">
        <v>224</v>
      </c>
      <c r="W30" s="2"/>
      <c r="X30" s="2"/>
      <c r="Y30" s="2"/>
      <c r="Z30" s="2"/>
      <c r="AA30" s="2"/>
      <c r="AB30" s="2"/>
    </row>
    <row r="31" spans="1:46" s="56" customFormat="1">
      <c r="A31" s="56">
        <v>8</v>
      </c>
      <c r="B31" s="107" t="s">
        <v>223</v>
      </c>
      <c r="C31" s="106"/>
      <c r="D31" s="106"/>
      <c r="E31" s="106"/>
      <c r="F31" s="106"/>
      <c r="G31" s="106"/>
      <c r="H31" s="128"/>
      <c r="I31" s="128">
        <v>2.9200274742126799</v>
      </c>
      <c r="J31" s="128">
        <v>3.0465223522519271</v>
      </c>
      <c r="K31" s="128">
        <v>3.0409228548571616</v>
      </c>
      <c r="L31" s="128">
        <v>3.3202656913730282</v>
      </c>
      <c r="M31" s="128">
        <v>3.0874588946276966</v>
      </c>
      <c r="N31" s="128">
        <v>2.9639714305550733</v>
      </c>
      <c r="O31" s="128">
        <v>2.8403283471917913</v>
      </c>
      <c r="P31" s="128">
        <v>2.8189321726241139</v>
      </c>
      <c r="Q31" s="128">
        <v>2.8620149243032538</v>
      </c>
      <c r="R31" s="128">
        <v>3.0056326676224012</v>
      </c>
      <c r="T31" s="140"/>
      <c r="U31" s="140"/>
      <c r="V31" s="2"/>
    </row>
    <row r="32" spans="1:46" s="56" customFormat="1">
      <c r="A32" s="56">
        <v>12</v>
      </c>
      <c r="B32" s="107" t="s">
        <v>222</v>
      </c>
      <c r="C32" s="106"/>
      <c r="D32" s="106"/>
      <c r="E32" s="106"/>
      <c r="F32" s="106"/>
      <c r="G32" s="106"/>
      <c r="H32" s="128"/>
      <c r="I32" s="128">
        <v>11.680434852055646</v>
      </c>
      <c r="J32" s="128">
        <v>12.228387807924262</v>
      </c>
      <c r="K32" s="128">
        <v>12.883278714662705</v>
      </c>
      <c r="L32" s="128">
        <v>12.697584745890374</v>
      </c>
      <c r="M32" s="128">
        <v>12.514441091908324</v>
      </c>
      <c r="N32" s="128">
        <v>12.885279619536918</v>
      </c>
      <c r="O32" s="128">
        <v>12.849945245148209</v>
      </c>
      <c r="P32" s="128">
        <v>12.894400592386695</v>
      </c>
      <c r="Q32" s="128">
        <v>13.040958025275835</v>
      </c>
      <c r="R32" s="128">
        <v>13.49215086511591</v>
      </c>
      <c r="T32" s="140"/>
      <c r="U32" s="140"/>
    </row>
    <row r="33" spans="1:24" s="56" customFormat="1">
      <c r="A33" s="2">
        <v>14</v>
      </c>
      <c r="B33" s="107" t="s">
        <v>221</v>
      </c>
      <c r="C33" s="106"/>
      <c r="D33" s="106"/>
      <c r="E33" s="106"/>
      <c r="F33" s="106"/>
      <c r="G33" s="106"/>
      <c r="H33" s="128"/>
      <c r="I33" s="128">
        <v>1.8918142134106815</v>
      </c>
      <c r="J33" s="128">
        <v>1.9095190404154991</v>
      </c>
      <c r="K33" s="128">
        <v>1.9765514461115754</v>
      </c>
      <c r="L33" s="128">
        <v>2.1029618436358444</v>
      </c>
      <c r="M33" s="128">
        <v>2.2014456170904961</v>
      </c>
      <c r="N33" s="128">
        <v>2.1962598066442185</v>
      </c>
      <c r="O33" s="128">
        <v>2.144427670535936</v>
      </c>
      <c r="P33" s="128">
        <v>2.2240601963165427</v>
      </c>
      <c r="Q33" s="128">
        <v>2.3207941548005984</v>
      </c>
      <c r="R33" s="128">
        <v>2.3397966531674674</v>
      </c>
      <c r="T33" s="140"/>
      <c r="U33" s="140"/>
    </row>
    <row r="34" spans="1:24" s="56" customFormat="1">
      <c r="A34" s="2">
        <v>15</v>
      </c>
      <c r="B34" s="107" t="s">
        <v>212</v>
      </c>
      <c r="C34" s="106"/>
      <c r="D34" s="106"/>
      <c r="E34" s="106"/>
      <c r="F34" s="106"/>
      <c r="G34" s="106"/>
      <c r="H34" s="128"/>
      <c r="I34" s="128">
        <v>4.8781775432256662</v>
      </c>
      <c r="J34" s="128">
        <v>4.9509729679358276</v>
      </c>
      <c r="K34" s="128">
        <v>5.0570413795525706</v>
      </c>
      <c r="L34" s="128">
        <v>5.7283984702285924</v>
      </c>
      <c r="M34" s="128">
        <v>6.0458261969029117</v>
      </c>
      <c r="N34" s="128">
        <v>6.0144018814871387</v>
      </c>
      <c r="O34" s="128">
        <v>6.1890705842823666</v>
      </c>
      <c r="P34" s="128">
        <v>6.3463320921943582</v>
      </c>
      <c r="Q34" s="128">
        <v>6.3019970824881044</v>
      </c>
      <c r="R34" s="128">
        <v>6.3382428138233564</v>
      </c>
      <c r="T34" s="140"/>
      <c r="U34" s="140"/>
    </row>
    <row r="35" spans="1:24" s="56" customFormat="1">
      <c r="A35" s="2">
        <v>16</v>
      </c>
      <c r="B35" s="107" t="s">
        <v>176</v>
      </c>
      <c r="C35" s="106"/>
      <c r="D35" s="106"/>
      <c r="E35" s="106"/>
      <c r="F35" s="106"/>
      <c r="G35" s="106"/>
      <c r="H35" s="128"/>
      <c r="I35" s="128">
        <v>4.3851305097592297</v>
      </c>
      <c r="J35" s="128">
        <v>4.2297101878729357</v>
      </c>
      <c r="K35" s="128">
        <v>4.1717904394031455</v>
      </c>
      <c r="L35" s="128">
        <v>4.2176903168800459</v>
      </c>
      <c r="M35" s="128">
        <v>4.154128989088135</v>
      </c>
      <c r="N35" s="128">
        <v>4.1184759780608875</v>
      </c>
      <c r="O35" s="128">
        <v>4.1551779787645442</v>
      </c>
      <c r="P35" s="128">
        <v>4.0417933024728052</v>
      </c>
      <c r="Q35" s="128">
        <v>4.0685849204971003</v>
      </c>
      <c r="R35" s="128">
        <v>4.0557479503458485</v>
      </c>
      <c r="T35" s="140"/>
      <c r="U35" s="140"/>
    </row>
    <row r="36" spans="1:24" s="56" customFormat="1">
      <c r="A36" s="2"/>
      <c r="B36" s="107" t="s">
        <v>175</v>
      </c>
      <c r="C36" s="106">
        <v>1.4855809749727062</v>
      </c>
      <c r="D36" s="106">
        <v>1.5539492899043243</v>
      </c>
      <c r="E36" s="106">
        <v>1.3899844880559313</v>
      </c>
      <c r="F36" s="106">
        <v>1.5611052936199383</v>
      </c>
      <c r="G36" s="106">
        <v>1.633664542389462</v>
      </c>
      <c r="H36" s="128">
        <v>1.7022861890821841</v>
      </c>
      <c r="I36" s="128">
        <v>1.9911805157659015</v>
      </c>
      <c r="J36" s="128">
        <v>1.9199701721209101</v>
      </c>
      <c r="K36" s="128">
        <v>1.91126035899901</v>
      </c>
      <c r="L36" s="128">
        <v>2.1005296352810445</v>
      </c>
      <c r="M36" s="128">
        <v>2.0828076970889406</v>
      </c>
      <c r="N36" s="128">
        <v>1.8185250112819802</v>
      </c>
      <c r="O36" s="128">
        <v>1.7854960420221782</v>
      </c>
      <c r="P36" s="128">
        <v>1.9682825023823149</v>
      </c>
      <c r="Q36" s="128">
        <v>2.0265475688856078</v>
      </c>
      <c r="R36" s="128">
        <v>2.09661551064631</v>
      </c>
      <c r="T36" s="140"/>
      <c r="U36" s="140"/>
    </row>
    <row r="37" spans="1:24" s="56" customFormat="1">
      <c r="B37" s="107" t="s">
        <v>174</v>
      </c>
      <c r="C37" s="106">
        <v>100</v>
      </c>
      <c r="D37" s="106">
        <v>100</v>
      </c>
      <c r="E37" s="106">
        <v>100</v>
      </c>
      <c r="F37" s="106">
        <v>100</v>
      </c>
      <c r="G37" s="106">
        <v>100</v>
      </c>
      <c r="H37" s="128">
        <v>100</v>
      </c>
      <c r="I37" s="128">
        <v>100</v>
      </c>
      <c r="J37" s="128">
        <v>100</v>
      </c>
      <c r="K37" s="128">
        <v>100</v>
      </c>
      <c r="L37" s="128">
        <v>100</v>
      </c>
      <c r="M37" s="128">
        <v>100</v>
      </c>
      <c r="N37" s="128">
        <v>100</v>
      </c>
      <c r="O37" s="128">
        <v>100</v>
      </c>
      <c r="P37" s="128">
        <v>100</v>
      </c>
      <c r="Q37" s="128">
        <v>100</v>
      </c>
      <c r="R37" s="128">
        <v>100</v>
      </c>
      <c r="T37" s="140"/>
      <c r="U37" s="140"/>
    </row>
    <row r="38" spans="1:24" s="56" customFormat="1">
      <c r="B38" s="105"/>
      <c r="I38" s="144">
        <v>99.999990001378308</v>
      </c>
      <c r="J38" s="144">
        <v>99.999995011392997</v>
      </c>
      <c r="K38" s="144">
        <v>99.999994850048353</v>
      </c>
      <c r="L38" s="144">
        <v>100</v>
      </c>
      <c r="M38" s="144">
        <v>100</v>
      </c>
      <c r="N38" s="144">
        <v>99.999994575971115</v>
      </c>
      <c r="O38" s="144">
        <v>100.00000551269588</v>
      </c>
      <c r="P38" s="144">
        <v>100</v>
      </c>
      <c r="Q38" s="144">
        <v>100.00000538962517</v>
      </c>
      <c r="R38" s="144">
        <v>100.00000000000001</v>
      </c>
      <c r="T38" s="140"/>
      <c r="U38" s="140"/>
    </row>
    <row r="39" spans="1:24" s="56" customFormat="1" ht="12.75" thickBot="1">
      <c r="B39" s="56" t="s">
        <v>220</v>
      </c>
      <c r="C39" s="143"/>
      <c r="G39" s="110"/>
      <c r="H39" s="110"/>
      <c r="I39" s="142"/>
      <c r="J39" s="110"/>
      <c r="K39" s="110"/>
      <c r="L39" s="110"/>
      <c r="M39" s="110"/>
      <c r="N39" s="110"/>
      <c r="O39" s="141"/>
      <c r="Q39" s="110" t="s">
        <v>219</v>
      </c>
      <c r="R39" s="110"/>
      <c r="T39" s="140"/>
      <c r="U39" s="140"/>
      <c r="V39" s="140"/>
      <c r="W39" s="140"/>
      <c r="X39" s="140"/>
    </row>
    <row r="40" spans="1:24">
      <c r="A40" s="56"/>
      <c r="B40" s="107"/>
      <c r="C40" s="87" t="s">
        <v>134</v>
      </c>
      <c r="D40" s="87" t="s">
        <v>218</v>
      </c>
      <c r="E40" s="87" t="s">
        <v>132</v>
      </c>
      <c r="F40" s="87" t="s">
        <v>131</v>
      </c>
      <c r="G40" s="87" t="s">
        <v>130</v>
      </c>
      <c r="H40" s="139" t="s">
        <v>129</v>
      </c>
      <c r="I40" s="87"/>
      <c r="J40" s="138" t="s">
        <v>128</v>
      </c>
      <c r="K40" s="137" t="s">
        <v>74</v>
      </c>
      <c r="L40" s="136">
        <v>12</v>
      </c>
      <c r="M40" s="136">
        <v>13</v>
      </c>
      <c r="N40" s="136">
        <v>14</v>
      </c>
      <c r="O40" s="136">
        <v>15</v>
      </c>
      <c r="P40" s="135"/>
      <c r="Q40" s="134" t="s">
        <v>217</v>
      </c>
      <c r="R40" s="133"/>
    </row>
    <row r="41" spans="1:24">
      <c r="A41" s="2">
        <v>3</v>
      </c>
      <c r="B41" s="107" t="s">
        <v>205</v>
      </c>
      <c r="C41" s="106">
        <v>22.171967247614717</v>
      </c>
      <c r="D41" s="106">
        <v>21.336486938041148</v>
      </c>
      <c r="E41" s="106">
        <v>17.37575401721984</v>
      </c>
      <c r="F41" s="106">
        <v>14.602410437134566</v>
      </c>
      <c r="G41" s="106">
        <v>12.962417869331633</v>
      </c>
      <c r="H41" s="126">
        <v>11.900362501218691</v>
      </c>
      <c r="I41" s="106"/>
      <c r="J41" s="129">
        <v>10.107091638385993</v>
      </c>
      <c r="K41" s="128">
        <v>9.9328993387023985</v>
      </c>
      <c r="L41" s="128">
        <v>9.9887292932806577</v>
      </c>
      <c r="M41" s="128">
        <v>9.6994530700621748</v>
      </c>
      <c r="N41" s="128">
        <v>9.8775660409635222</v>
      </c>
      <c r="O41" s="128">
        <v>9.9479278838848622</v>
      </c>
      <c r="P41" s="118"/>
      <c r="Q41" s="127">
        <v>21.640677756950854</v>
      </c>
      <c r="R41" s="131"/>
    </row>
    <row r="42" spans="1:24">
      <c r="A42" s="2">
        <v>5</v>
      </c>
      <c r="B42" s="107" t="s">
        <v>204</v>
      </c>
      <c r="C42" s="106">
        <v>3.5020174929774153</v>
      </c>
      <c r="D42" s="106">
        <v>3.5734607679326036</v>
      </c>
      <c r="E42" s="106">
        <v>4.8392512173858329</v>
      </c>
      <c r="F42" s="106">
        <v>3.2223570854814767</v>
      </c>
      <c r="G42" s="106">
        <v>2.9993328369440806</v>
      </c>
      <c r="H42" s="126">
        <v>3.2148277937830865</v>
      </c>
      <c r="I42" s="106"/>
      <c r="J42" s="129">
        <v>2.991266431917726</v>
      </c>
      <c r="K42" s="128">
        <v>2.8059043808796473</v>
      </c>
      <c r="L42" s="128">
        <v>2.7648595406435907</v>
      </c>
      <c r="M42" s="128">
        <v>2.6842874866178765</v>
      </c>
      <c r="N42" s="128">
        <v>2.6916866001953412</v>
      </c>
      <c r="O42" s="128">
        <v>2.9175712011204555</v>
      </c>
      <c r="P42" s="118"/>
      <c r="Q42" s="127">
        <v>5.8932835089865909</v>
      </c>
      <c r="R42" s="131"/>
    </row>
    <row r="43" spans="1:24">
      <c r="A43" s="2">
        <v>6</v>
      </c>
      <c r="B43" s="107" t="s">
        <v>203</v>
      </c>
      <c r="C43" s="106">
        <v>37.132795187199633</v>
      </c>
      <c r="D43" s="106">
        <v>35.250178118870437</v>
      </c>
      <c r="E43" s="106">
        <v>34.882993672405362</v>
      </c>
      <c r="F43" s="106">
        <v>33.707884044288939</v>
      </c>
      <c r="G43" s="106">
        <v>32.059565195951819</v>
      </c>
      <c r="H43" s="126">
        <v>29.026189787613397</v>
      </c>
      <c r="I43" s="106"/>
      <c r="J43" s="129">
        <v>24.929267420594524</v>
      </c>
      <c r="K43" s="128">
        <v>25.86422136980595</v>
      </c>
      <c r="L43" s="128">
        <v>25.748854255070786</v>
      </c>
      <c r="M43" s="128">
        <v>26.031517589898645</v>
      </c>
      <c r="N43" s="128">
        <v>25.493670801479301</v>
      </c>
      <c r="O43" s="128">
        <v>24.767665343172553</v>
      </c>
      <c r="P43" s="118"/>
      <c r="Q43" s="127">
        <v>14.753711835706259</v>
      </c>
      <c r="R43" s="131"/>
    </row>
    <row r="44" spans="1:24">
      <c r="A44" s="2">
        <v>10</v>
      </c>
      <c r="B44" s="107" t="s">
        <v>202</v>
      </c>
      <c r="C44" s="106">
        <v>8.0313958301547039</v>
      </c>
      <c r="D44" s="106">
        <v>7.5958709048927417</v>
      </c>
      <c r="E44" s="106">
        <v>7.4179276017080076</v>
      </c>
      <c r="F44" s="106">
        <v>6.5168555372801498</v>
      </c>
      <c r="G44" s="106">
        <v>6.730954974491353</v>
      </c>
      <c r="H44" s="126">
        <v>7.4896847535273983</v>
      </c>
      <c r="I44" s="106"/>
      <c r="J44" s="129">
        <v>5.8584401373995973</v>
      </c>
      <c r="K44" s="128">
        <v>5.4174278387197559</v>
      </c>
      <c r="L44" s="128">
        <v>5.2721879807243077</v>
      </c>
      <c r="M44" s="128">
        <v>5.1780331804487867</v>
      </c>
      <c r="N44" s="128">
        <v>5.1676372842627361</v>
      </c>
      <c r="O44" s="128">
        <v>5.0902984137890028</v>
      </c>
      <c r="P44" s="118"/>
      <c r="Q44" s="127">
        <v>4.7189698107167608</v>
      </c>
      <c r="R44" s="131"/>
    </row>
    <row r="45" spans="1:24">
      <c r="A45" s="2">
        <v>11</v>
      </c>
      <c r="B45" s="107" t="s">
        <v>201</v>
      </c>
      <c r="C45" s="106">
        <v>7.5189134942708904</v>
      </c>
      <c r="D45" s="106">
        <v>7.6216913438414249</v>
      </c>
      <c r="E45" s="106">
        <v>8.204808217254774</v>
      </c>
      <c r="F45" s="106">
        <v>9.4161785985862121</v>
      </c>
      <c r="G45" s="106">
        <v>8.5936687371215701</v>
      </c>
      <c r="H45" s="126">
        <v>9.0075073461692021</v>
      </c>
      <c r="I45" s="106"/>
      <c r="J45" s="129">
        <v>9.4385345214813636</v>
      </c>
      <c r="K45" s="128">
        <v>9.4555902211268101</v>
      </c>
      <c r="L45" s="128">
        <v>9.5770466779254306</v>
      </c>
      <c r="M45" s="128">
        <v>9.4336691374226103</v>
      </c>
      <c r="N45" s="128">
        <v>9.4701588850719567</v>
      </c>
      <c r="O45" s="128">
        <v>9.365327977696591</v>
      </c>
      <c r="P45" s="118"/>
      <c r="Q45" s="127">
        <v>12.105501331447091</v>
      </c>
      <c r="R45" s="131"/>
    </row>
    <row r="46" spans="1:24">
      <c r="A46" s="2">
        <v>7</v>
      </c>
      <c r="B46" s="107" t="s">
        <v>216</v>
      </c>
      <c r="C46" s="132" t="s">
        <v>215</v>
      </c>
      <c r="D46" s="111" t="s">
        <v>213</v>
      </c>
      <c r="E46" s="111" t="s">
        <v>213</v>
      </c>
      <c r="F46" s="111" t="s">
        <v>214</v>
      </c>
      <c r="G46" s="111" t="s">
        <v>213</v>
      </c>
      <c r="H46" s="126">
        <v>4.5622005138915904</v>
      </c>
      <c r="I46" s="106"/>
      <c r="J46" s="129">
        <v>4.7659791907649085</v>
      </c>
      <c r="K46" s="128">
        <v>4.6827648227861287</v>
      </c>
      <c r="L46" s="128">
        <v>4.9189785305302749</v>
      </c>
      <c r="M46" s="128">
        <v>4.9847293619020494</v>
      </c>
      <c r="N46" s="128">
        <v>4.9917899839852673</v>
      </c>
      <c r="O46" s="128">
        <v>5.0800293326814963</v>
      </c>
      <c r="P46" s="118"/>
      <c r="Q46" s="127">
        <v>5.4444998003780887</v>
      </c>
      <c r="R46" s="131"/>
    </row>
    <row r="47" spans="1:24">
      <c r="A47" s="2">
        <v>9</v>
      </c>
      <c r="B47" s="107" t="s">
        <v>182</v>
      </c>
      <c r="C47" s="106">
        <v>7.4985804783602283</v>
      </c>
      <c r="D47" s="106">
        <v>7.1375917180056137</v>
      </c>
      <c r="E47" s="106">
        <v>7.8166157951467223</v>
      </c>
      <c r="F47" s="106">
        <v>9.3184764842033285</v>
      </c>
      <c r="G47" s="106">
        <v>8.4491388258517031</v>
      </c>
      <c r="H47" s="126">
        <v>11.346879683287128</v>
      </c>
      <c r="I47" s="106"/>
      <c r="J47" s="129">
        <v>11.823312172749381</v>
      </c>
      <c r="K47" s="128">
        <v>11.844272876384213</v>
      </c>
      <c r="L47" s="128">
        <v>11.764903366575808</v>
      </c>
      <c r="M47" s="128">
        <v>11.694509315271024</v>
      </c>
      <c r="N47" s="128">
        <v>11.686599117416542</v>
      </c>
      <c r="O47" s="128">
        <v>11.502993386933744</v>
      </c>
      <c r="P47" s="118"/>
      <c r="Q47" s="127">
        <v>5.3095822323078181</v>
      </c>
      <c r="R47" s="131"/>
    </row>
    <row r="48" spans="1:24">
      <c r="A48" s="56">
        <v>90</v>
      </c>
      <c r="B48" s="107" t="s">
        <v>199</v>
      </c>
      <c r="C48" s="106">
        <v>12.658749294449706</v>
      </c>
      <c r="D48" s="106">
        <v>15.930770918511708</v>
      </c>
      <c r="E48" s="106">
        <v>18.07266499082353</v>
      </c>
      <c r="F48" s="106">
        <v>21.654732519405385</v>
      </c>
      <c r="G48" s="106">
        <v>26.571257017918377</v>
      </c>
      <c r="H48" s="126">
        <v>21.746127767711975</v>
      </c>
      <c r="I48" s="106"/>
      <c r="J48" s="129"/>
      <c r="K48" s="128"/>
      <c r="L48" s="128"/>
      <c r="M48" s="128"/>
      <c r="N48" s="128"/>
      <c r="O48" s="128"/>
      <c r="P48" s="118"/>
      <c r="Q48" s="127"/>
      <c r="R48" s="131"/>
    </row>
    <row r="49" spans="1:18">
      <c r="A49" s="56">
        <v>8</v>
      </c>
      <c r="B49" s="107" t="s">
        <v>180</v>
      </c>
      <c r="C49" s="106"/>
      <c r="D49" s="106"/>
      <c r="E49" s="106"/>
      <c r="F49" s="106"/>
      <c r="G49" s="106"/>
      <c r="H49" s="126"/>
      <c r="I49" s="106"/>
      <c r="J49" s="129">
        <v>3.0874588946276966</v>
      </c>
      <c r="K49" s="128">
        <v>2.9639714305550733</v>
      </c>
      <c r="L49" s="128">
        <v>2.8403283471917913</v>
      </c>
      <c r="M49" s="128">
        <v>2.8189321726241139</v>
      </c>
      <c r="N49" s="128">
        <v>2.8620149243032538</v>
      </c>
      <c r="O49" s="128">
        <v>3.0056326676224012</v>
      </c>
      <c r="P49" s="118"/>
      <c r="Q49" s="127">
        <v>2.659068013077889</v>
      </c>
      <c r="R49" s="131"/>
    </row>
    <row r="50" spans="1:18">
      <c r="A50" s="56">
        <v>12</v>
      </c>
      <c r="B50" s="107" t="s">
        <v>179</v>
      </c>
      <c r="C50" s="106"/>
      <c r="D50" s="106"/>
      <c r="E50" s="106"/>
      <c r="F50" s="106"/>
      <c r="G50" s="106"/>
      <c r="H50" s="126"/>
      <c r="I50" s="106"/>
      <c r="J50" s="129">
        <v>12.514441091908324</v>
      </c>
      <c r="K50" s="128">
        <v>12.885279619536918</v>
      </c>
      <c r="L50" s="128">
        <v>12.849945245148209</v>
      </c>
      <c r="M50" s="128">
        <v>12.894400592386695</v>
      </c>
      <c r="N50" s="128">
        <v>13.040958025275835</v>
      </c>
      <c r="O50" s="128">
        <v>13.49215086511591</v>
      </c>
      <c r="P50" s="118"/>
      <c r="Q50" s="127">
        <v>7.7351937734791116</v>
      </c>
      <c r="R50" s="131"/>
    </row>
    <row r="51" spans="1:18">
      <c r="A51" s="2">
        <v>14</v>
      </c>
      <c r="B51" s="107" t="s">
        <v>178</v>
      </c>
      <c r="C51" s="106"/>
      <c r="D51" s="106"/>
      <c r="E51" s="106"/>
      <c r="F51" s="106"/>
      <c r="G51" s="106"/>
      <c r="H51" s="126"/>
      <c r="I51" s="106"/>
      <c r="J51" s="129">
        <v>2.2014456170904961</v>
      </c>
      <c r="K51" s="128">
        <v>2.1962598066442185</v>
      </c>
      <c r="L51" s="128">
        <v>2.144427670535936</v>
      </c>
      <c r="M51" s="128">
        <v>2.2240601963165427</v>
      </c>
      <c r="N51" s="128">
        <v>2.3207941548005984</v>
      </c>
      <c r="O51" s="128">
        <v>2.3397966531674674</v>
      </c>
      <c r="P51" s="118"/>
      <c r="Q51" s="127">
        <v>3.8175561911137899</v>
      </c>
      <c r="R51" s="131"/>
    </row>
    <row r="52" spans="1:18">
      <c r="A52" s="2">
        <v>15</v>
      </c>
      <c r="B52" s="107" t="s">
        <v>212</v>
      </c>
      <c r="C52" s="106"/>
      <c r="D52" s="106"/>
      <c r="E52" s="106"/>
      <c r="F52" s="106"/>
      <c r="G52" s="106"/>
      <c r="H52" s="126"/>
      <c r="I52" s="106"/>
      <c r="J52" s="129">
        <v>6.0458261969029117</v>
      </c>
      <c r="K52" s="128">
        <v>6.0144018814871387</v>
      </c>
      <c r="L52" s="128">
        <v>6.1890705842823666</v>
      </c>
      <c r="M52" s="128">
        <v>6.3463320921943582</v>
      </c>
      <c r="N52" s="128">
        <v>6.3019970824881044</v>
      </c>
      <c r="O52" s="128">
        <v>6.3382428138233564</v>
      </c>
      <c r="P52" s="118"/>
      <c r="Q52" s="127">
        <v>7.2357483678179433</v>
      </c>
      <c r="R52" s="2"/>
    </row>
    <row r="53" spans="1:18">
      <c r="A53" s="2">
        <v>16</v>
      </c>
      <c r="B53" s="107" t="s">
        <v>176</v>
      </c>
      <c r="C53" s="106"/>
      <c r="D53" s="106"/>
      <c r="E53" s="106"/>
      <c r="F53" s="106"/>
      <c r="G53" s="106"/>
      <c r="H53" s="126"/>
      <c r="I53" s="106"/>
      <c r="J53" s="129">
        <v>4.154128989088135</v>
      </c>
      <c r="K53" s="128">
        <v>4.1184759780608875</v>
      </c>
      <c r="L53" s="128">
        <v>4.1551779787645442</v>
      </c>
      <c r="M53" s="128">
        <v>4.0417933024728052</v>
      </c>
      <c r="N53" s="128">
        <v>4.0685849204971003</v>
      </c>
      <c r="O53" s="128">
        <v>4.0557479503458485</v>
      </c>
      <c r="P53" s="118"/>
      <c r="Q53" s="127">
        <v>4.6625788746933292</v>
      </c>
      <c r="R53" s="130">
        <v>26.110145220182062</v>
      </c>
    </row>
    <row r="54" spans="1:18">
      <c r="B54" s="107" t="s">
        <v>211</v>
      </c>
      <c r="C54" s="106">
        <v>1.4855809749727062</v>
      </c>
      <c r="D54" s="106">
        <v>1.5539492899043243</v>
      </c>
      <c r="E54" s="106">
        <v>1.3899844880559313</v>
      </c>
      <c r="F54" s="106">
        <v>1.5611052936199383</v>
      </c>
      <c r="G54" s="106">
        <v>1.633664542389462</v>
      </c>
      <c r="H54" s="126">
        <v>1.7062198527975285</v>
      </c>
      <c r="I54" s="106"/>
      <c r="J54" s="129">
        <v>2.0828076970889406</v>
      </c>
      <c r="K54" s="128">
        <v>1.8185250112819802</v>
      </c>
      <c r="L54" s="128">
        <v>1.7854960420221782</v>
      </c>
      <c r="M54" s="128">
        <v>1.9682825023823149</v>
      </c>
      <c r="N54" s="128">
        <v>2.0265475688856078</v>
      </c>
      <c r="O54" s="128">
        <v>2.09661551064631</v>
      </c>
      <c r="P54" s="118"/>
      <c r="Q54" s="127">
        <v>4.0235884387162733</v>
      </c>
      <c r="R54" s="116"/>
    </row>
    <row r="55" spans="1:18" ht="12.75" thickBot="1">
      <c r="B55" s="107" t="s">
        <v>174</v>
      </c>
      <c r="C55" s="106">
        <v>100</v>
      </c>
      <c r="D55" s="106">
        <v>100</v>
      </c>
      <c r="E55" s="106">
        <v>100</v>
      </c>
      <c r="F55" s="106">
        <v>100</v>
      </c>
      <c r="G55" s="106">
        <v>100</v>
      </c>
      <c r="H55" s="126">
        <v>100</v>
      </c>
      <c r="I55" s="106"/>
      <c r="J55" s="125">
        <v>100</v>
      </c>
      <c r="K55" s="124">
        <v>100</v>
      </c>
      <c r="L55" s="124">
        <v>100</v>
      </c>
      <c r="M55" s="124">
        <v>100</v>
      </c>
      <c r="N55" s="124">
        <v>100</v>
      </c>
      <c r="O55" s="124">
        <v>100</v>
      </c>
      <c r="P55" s="123"/>
      <c r="Q55" s="122">
        <v>100</v>
      </c>
      <c r="R55" s="110"/>
    </row>
    <row r="56" spans="1:18">
      <c r="D56" s="121"/>
      <c r="E56" s="121"/>
      <c r="I56" s="56"/>
      <c r="K56" s="120"/>
      <c r="L56" s="120"/>
      <c r="N56" s="2"/>
      <c r="O56" s="2"/>
      <c r="P56" s="2"/>
      <c r="Q56" s="2"/>
      <c r="R56" s="110"/>
    </row>
    <row r="57" spans="1:18">
      <c r="D57" s="121"/>
      <c r="E57" s="121"/>
      <c r="I57" s="56"/>
      <c r="K57" s="120"/>
      <c r="L57" s="119"/>
      <c r="M57" s="118"/>
      <c r="R57" s="110"/>
    </row>
    <row r="58" spans="1:18">
      <c r="B58" s="2" t="s">
        <v>210</v>
      </c>
      <c r="E58" s="117"/>
      <c r="F58" s="117" t="s">
        <v>209</v>
      </c>
      <c r="N58" s="2"/>
      <c r="O58" s="116"/>
      <c r="P58" s="116"/>
      <c r="Q58" s="116"/>
      <c r="R58" s="110"/>
    </row>
    <row r="59" spans="1:18">
      <c r="B59" s="115"/>
      <c r="C59" s="108" t="s">
        <v>208</v>
      </c>
      <c r="D59" s="108" t="s">
        <v>207</v>
      </c>
      <c r="E59" s="108" t="s">
        <v>194</v>
      </c>
      <c r="F59" s="108" t="s">
        <v>193</v>
      </c>
      <c r="G59" s="108" t="s">
        <v>145</v>
      </c>
      <c r="H59" s="108" t="s">
        <v>192</v>
      </c>
      <c r="I59" s="108" t="s">
        <v>151</v>
      </c>
      <c r="J59" s="108" t="s">
        <v>191</v>
      </c>
      <c r="K59" s="108" t="s">
        <v>144</v>
      </c>
      <c r="L59" s="108" t="s">
        <v>139</v>
      </c>
      <c r="M59" s="108" t="s">
        <v>206</v>
      </c>
      <c r="N59" s="108" t="s">
        <v>138</v>
      </c>
      <c r="O59" s="108" t="s">
        <v>189</v>
      </c>
      <c r="P59" s="110"/>
      <c r="Q59" s="110"/>
      <c r="R59" s="110"/>
    </row>
    <row r="60" spans="1:18">
      <c r="A60" s="2">
        <v>3</v>
      </c>
      <c r="B60" s="107" t="s">
        <v>205</v>
      </c>
      <c r="C60" s="114">
        <v>109985.60000000001</v>
      </c>
      <c r="D60" s="114">
        <v>107535.8</v>
      </c>
      <c r="E60" s="114">
        <v>99698.6</v>
      </c>
      <c r="F60" s="114">
        <v>113879.2</v>
      </c>
      <c r="G60" s="114">
        <v>117375.7</v>
      </c>
      <c r="H60" s="114">
        <v>111580.4</v>
      </c>
      <c r="I60" s="114">
        <v>93720.6</v>
      </c>
      <c r="J60" s="114">
        <v>104238.8</v>
      </c>
      <c r="K60" s="114">
        <v>96639</v>
      </c>
      <c r="L60" s="114">
        <v>97662.6</v>
      </c>
      <c r="M60" s="114">
        <v>97798.5</v>
      </c>
      <c r="N60" s="114">
        <v>101204.2</v>
      </c>
      <c r="O60" s="113">
        <v>108028.9</v>
      </c>
      <c r="P60" s="110"/>
      <c r="Q60" s="110"/>
      <c r="R60" s="110"/>
    </row>
    <row r="61" spans="1:18">
      <c r="A61" s="2">
        <v>5</v>
      </c>
      <c r="B61" s="107" t="s">
        <v>204</v>
      </c>
      <c r="C61" s="114">
        <v>39915.4</v>
      </c>
      <c r="D61" s="114">
        <v>36331.800000000003</v>
      </c>
      <c r="E61" s="114">
        <v>29018.1</v>
      </c>
      <c r="F61" s="114">
        <v>29158.7</v>
      </c>
      <c r="G61" s="114">
        <v>27551.8</v>
      </c>
      <c r="H61" s="114">
        <v>26415.7</v>
      </c>
      <c r="I61" s="114">
        <v>25437.1</v>
      </c>
      <c r="J61" s="114">
        <v>23983.9</v>
      </c>
      <c r="K61" s="114">
        <v>24093.3</v>
      </c>
      <c r="L61" s="114">
        <v>24485.3</v>
      </c>
      <c r="M61" s="114">
        <v>26779.200000000001</v>
      </c>
      <c r="N61" s="114">
        <v>28439.7</v>
      </c>
      <c r="O61" s="113">
        <v>29418.9</v>
      </c>
      <c r="P61" s="110"/>
      <c r="Q61" s="110"/>
      <c r="R61" s="110"/>
    </row>
    <row r="62" spans="1:18">
      <c r="A62" s="2">
        <v>6</v>
      </c>
      <c r="B62" s="107" t="s">
        <v>203</v>
      </c>
      <c r="C62" s="114">
        <v>73835</v>
      </c>
      <c r="D62" s="114">
        <v>69001.100000000006</v>
      </c>
      <c r="E62" s="114">
        <v>74814.399999999994</v>
      </c>
      <c r="F62" s="114">
        <v>72828.5</v>
      </c>
      <c r="G62" s="114">
        <v>71554.8</v>
      </c>
      <c r="H62" s="114">
        <v>72436.399999999994</v>
      </c>
      <c r="I62" s="114">
        <v>67002.5</v>
      </c>
      <c r="J62" s="114">
        <v>69088.2</v>
      </c>
      <c r="K62" s="114">
        <v>70579.899999999994</v>
      </c>
      <c r="L62" s="114">
        <v>72788.800000000003</v>
      </c>
      <c r="M62" s="114">
        <v>74271</v>
      </c>
      <c r="N62" s="114">
        <v>73152</v>
      </c>
      <c r="O62" s="113">
        <v>73649.600000000006</v>
      </c>
      <c r="P62" s="110"/>
      <c r="Q62" s="110"/>
      <c r="R62" s="110"/>
    </row>
    <row r="63" spans="1:18">
      <c r="A63" s="2">
        <v>10</v>
      </c>
      <c r="B63" s="107" t="s">
        <v>202</v>
      </c>
      <c r="C63" s="114">
        <v>23566.5</v>
      </c>
      <c r="D63" s="114">
        <v>25342.7</v>
      </c>
      <c r="E63" s="114">
        <v>30788.5</v>
      </c>
      <c r="F63" s="114">
        <v>30336.3</v>
      </c>
      <c r="G63" s="114">
        <v>30358</v>
      </c>
      <c r="H63" s="114">
        <v>25325.5</v>
      </c>
      <c r="I63" s="114">
        <v>24238.400000000001</v>
      </c>
      <c r="J63" s="114">
        <v>24115.200000000001</v>
      </c>
      <c r="K63" s="114">
        <v>23110</v>
      </c>
      <c r="L63" s="114">
        <v>22442.400000000001</v>
      </c>
      <c r="M63" s="114">
        <v>23054.7</v>
      </c>
      <c r="N63" s="114">
        <v>22797.8</v>
      </c>
      <c r="O63" s="113">
        <v>23556.799999999999</v>
      </c>
      <c r="P63" s="110"/>
      <c r="Q63" s="110"/>
      <c r="R63" s="110"/>
    </row>
    <row r="64" spans="1:18">
      <c r="A64" s="2">
        <v>11</v>
      </c>
      <c r="B64" s="107" t="s">
        <v>201</v>
      </c>
      <c r="C64" s="114">
        <v>50790.3</v>
      </c>
      <c r="D64" s="114">
        <v>54474</v>
      </c>
      <c r="E64" s="114">
        <v>54041.7</v>
      </c>
      <c r="F64" s="114">
        <v>56202.5</v>
      </c>
      <c r="G64" s="114">
        <v>57092.1</v>
      </c>
      <c r="H64" s="114">
        <v>58107</v>
      </c>
      <c r="I64" s="114">
        <v>59309.5</v>
      </c>
      <c r="J64" s="114">
        <v>59530.5</v>
      </c>
      <c r="K64" s="114">
        <v>59528</v>
      </c>
      <c r="L64" s="114">
        <v>59372.4</v>
      </c>
      <c r="M64" s="114">
        <v>59888.800000000003</v>
      </c>
      <c r="N64" s="114">
        <v>60114.9</v>
      </c>
      <c r="O64" s="113">
        <v>60429.9</v>
      </c>
      <c r="P64" s="110"/>
      <c r="Q64" s="110"/>
      <c r="R64" s="110"/>
    </row>
    <row r="65" spans="1:18">
      <c r="A65" s="2">
        <v>7</v>
      </c>
      <c r="B65" s="107" t="s">
        <v>200</v>
      </c>
      <c r="C65" s="114">
        <v>25963.200000000001</v>
      </c>
      <c r="D65" s="114">
        <v>23458.6</v>
      </c>
      <c r="E65" s="114">
        <v>24379.1</v>
      </c>
      <c r="F65" s="114">
        <v>27559.7</v>
      </c>
      <c r="G65" s="114">
        <v>28495.200000000001</v>
      </c>
      <c r="H65" s="114">
        <v>27399.7</v>
      </c>
      <c r="I65" s="114">
        <v>24775</v>
      </c>
      <c r="J65" s="114">
        <v>25231.200000000001</v>
      </c>
      <c r="K65" s="114">
        <v>24497.4</v>
      </c>
      <c r="L65" s="114">
        <v>25250</v>
      </c>
      <c r="M65" s="114">
        <v>25366.3</v>
      </c>
      <c r="N65" s="114">
        <v>26736.5</v>
      </c>
      <c r="O65" s="113">
        <v>27178.6</v>
      </c>
      <c r="P65" s="110"/>
      <c r="Q65" s="110"/>
      <c r="R65" s="110"/>
    </row>
    <row r="66" spans="1:18">
      <c r="A66" s="2">
        <v>9</v>
      </c>
      <c r="B66" s="107" t="s">
        <v>182</v>
      </c>
      <c r="C66" s="114">
        <v>18238.900000000001</v>
      </c>
      <c r="D66" s="114">
        <v>25360.799999999999</v>
      </c>
      <c r="E66" s="114">
        <v>26268.9</v>
      </c>
      <c r="F66" s="114">
        <v>26018</v>
      </c>
      <c r="G66" s="114">
        <v>26350.9</v>
      </c>
      <c r="H66" s="114">
        <v>26543.4</v>
      </c>
      <c r="I66" s="114">
        <v>25703.3</v>
      </c>
      <c r="J66" s="114">
        <v>25514.2</v>
      </c>
      <c r="K66" s="114">
        <v>25383.8</v>
      </c>
      <c r="L66" s="114">
        <v>25354</v>
      </c>
      <c r="M66" s="114">
        <v>25717.5</v>
      </c>
      <c r="N66" s="114">
        <v>26060.799999999999</v>
      </c>
      <c r="O66" s="113">
        <v>26505.1</v>
      </c>
      <c r="P66" s="110"/>
      <c r="Q66" s="110"/>
      <c r="R66" s="110"/>
    </row>
    <row r="67" spans="1:18">
      <c r="A67" s="2">
        <v>90</v>
      </c>
      <c r="B67" s="107" t="s">
        <v>199</v>
      </c>
      <c r="C67" s="112">
        <v>79378.3</v>
      </c>
      <c r="D67" s="112">
        <v>89496</v>
      </c>
      <c r="E67" s="112">
        <v>88433.3</v>
      </c>
      <c r="F67" s="112">
        <v>123232.69999999998</v>
      </c>
      <c r="G67" s="112">
        <v>126052.2</v>
      </c>
      <c r="H67" s="112">
        <v>125897.2</v>
      </c>
      <c r="I67" s="112">
        <v>122207.2</v>
      </c>
      <c r="J67" s="112">
        <v>121512.19999999998</v>
      </c>
      <c r="K67" s="112">
        <v>122052.3</v>
      </c>
      <c r="L67" s="112">
        <v>123078.70000000001</v>
      </c>
      <c r="M67" s="112">
        <v>124943.5</v>
      </c>
      <c r="N67" s="112">
        <v>126363.6</v>
      </c>
      <c r="O67" s="113">
        <v>130340.2</v>
      </c>
      <c r="P67" s="110"/>
      <c r="Q67" s="110"/>
      <c r="R67" s="110"/>
    </row>
    <row r="68" spans="1:18">
      <c r="A68" s="56">
        <v>8</v>
      </c>
      <c r="B68" s="107" t="s">
        <v>180</v>
      </c>
      <c r="C68" s="112"/>
      <c r="D68" s="112"/>
      <c r="E68" s="112"/>
      <c r="F68" s="112">
        <v>14419.2</v>
      </c>
      <c r="G68" s="112">
        <v>14560.2</v>
      </c>
      <c r="H68" s="112">
        <v>13801.5</v>
      </c>
      <c r="I68" s="112">
        <v>13388.3</v>
      </c>
      <c r="J68" s="112">
        <v>12847</v>
      </c>
      <c r="K68" s="112">
        <v>12450.9</v>
      </c>
      <c r="L68" s="112">
        <v>11858.1</v>
      </c>
      <c r="M68" s="112">
        <v>12344.7</v>
      </c>
      <c r="N68" s="112">
        <v>12632.2</v>
      </c>
      <c r="O68" s="113">
        <v>13273.9</v>
      </c>
      <c r="P68" s="110">
        <v>131576</v>
      </c>
      <c r="Q68" s="110"/>
      <c r="R68" s="110"/>
    </row>
    <row r="69" spans="1:18">
      <c r="A69" s="56">
        <v>12</v>
      </c>
      <c r="B69" s="107" t="s">
        <v>179</v>
      </c>
      <c r="C69" s="112"/>
      <c r="D69" s="112"/>
      <c r="E69" s="112"/>
      <c r="F69" s="112">
        <v>35176.699999999997</v>
      </c>
      <c r="G69" s="112">
        <v>37281.699999999997</v>
      </c>
      <c r="H69" s="112">
        <v>38685.4</v>
      </c>
      <c r="I69" s="112">
        <v>35898</v>
      </c>
      <c r="J69" s="112">
        <v>34939.699999999997</v>
      </c>
      <c r="K69" s="112">
        <v>35681.800000000003</v>
      </c>
      <c r="L69" s="112">
        <v>35545.9</v>
      </c>
      <c r="M69" s="112">
        <v>36513.300000000003</v>
      </c>
      <c r="N69" s="112">
        <v>37127.4</v>
      </c>
      <c r="O69" s="113">
        <v>38613.599999999999</v>
      </c>
      <c r="P69" s="110">
        <v>365463.5</v>
      </c>
      <c r="Q69" s="110"/>
      <c r="R69" s="110"/>
    </row>
    <row r="70" spans="1:18">
      <c r="A70" s="2">
        <v>14</v>
      </c>
      <c r="B70" s="107" t="s">
        <v>178</v>
      </c>
      <c r="C70" s="112"/>
      <c r="D70" s="112"/>
      <c r="E70" s="112"/>
      <c r="F70" s="112">
        <v>18761.3</v>
      </c>
      <c r="G70" s="112">
        <v>18812.2</v>
      </c>
      <c r="H70" s="112">
        <v>18837.3</v>
      </c>
      <c r="I70" s="112">
        <v>18476.7</v>
      </c>
      <c r="J70" s="112">
        <v>18246.599999999999</v>
      </c>
      <c r="K70" s="112">
        <v>18519.900000000001</v>
      </c>
      <c r="L70" s="112">
        <v>18486.8</v>
      </c>
      <c r="M70" s="112">
        <v>18377</v>
      </c>
      <c r="N70" s="112">
        <v>18860.2</v>
      </c>
      <c r="O70" s="113">
        <v>19057</v>
      </c>
      <c r="P70" s="110">
        <v>186435</v>
      </c>
      <c r="Q70" s="110"/>
      <c r="R70" s="110"/>
    </row>
    <row r="71" spans="1:18">
      <c r="A71" s="2">
        <v>15</v>
      </c>
      <c r="B71" s="107" t="s">
        <v>177</v>
      </c>
      <c r="C71" s="112"/>
      <c r="D71" s="112"/>
      <c r="E71" s="112"/>
      <c r="F71" s="112">
        <v>29136.1</v>
      </c>
      <c r="G71" s="112">
        <v>29608.400000000001</v>
      </c>
      <c r="H71" s="112">
        <v>29667.8</v>
      </c>
      <c r="I71" s="112">
        <v>30816.400000000001</v>
      </c>
      <c r="J71" s="112">
        <v>32024.9</v>
      </c>
      <c r="K71" s="112">
        <v>32496.2</v>
      </c>
      <c r="L71" s="112">
        <v>34132.400000000001</v>
      </c>
      <c r="M71" s="112">
        <v>34817.9</v>
      </c>
      <c r="N71" s="112">
        <v>34506.199999999997</v>
      </c>
      <c r="O71" s="113">
        <v>36120.400000000001</v>
      </c>
      <c r="P71" s="110">
        <v>323326.7</v>
      </c>
      <c r="Q71" s="110"/>
      <c r="R71" s="110"/>
    </row>
    <row r="72" spans="1:18">
      <c r="A72" s="2">
        <v>16</v>
      </c>
      <c r="B72" s="107" t="s">
        <v>176</v>
      </c>
      <c r="C72" s="112"/>
      <c r="D72" s="112"/>
      <c r="E72" s="112"/>
      <c r="F72" s="112">
        <v>25739.4</v>
      </c>
      <c r="G72" s="112">
        <v>25789.7</v>
      </c>
      <c r="H72" s="112">
        <v>24905.200000000001</v>
      </c>
      <c r="I72" s="112">
        <v>23627.8</v>
      </c>
      <c r="J72" s="112">
        <v>23454</v>
      </c>
      <c r="K72" s="112">
        <v>22903.5</v>
      </c>
      <c r="L72" s="112">
        <v>23055.5</v>
      </c>
      <c r="M72" s="112">
        <v>22890.6</v>
      </c>
      <c r="N72" s="112">
        <v>23237.599999999999</v>
      </c>
      <c r="O72" s="113">
        <v>23275.3</v>
      </c>
      <c r="P72" s="110">
        <v>238878.6</v>
      </c>
      <c r="Q72" s="110"/>
    </row>
    <row r="73" spans="1:18">
      <c r="B73" s="107" t="s">
        <v>198</v>
      </c>
      <c r="C73" s="111">
        <v>22544.899999999965</v>
      </c>
      <c r="D73" s="111">
        <v>22012.400000000023</v>
      </c>
      <c r="E73" s="111">
        <v>18219.7</v>
      </c>
      <c r="F73" s="111">
        <v>20699.900000000001</v>
      </c>
      <c r="G73" s="111">
        <v>19594.899999999998</v>
      </c>
      <c r="H73" s="111">
        <v>18550.300000000003</v>
      </c>
      <c r="I73" s="111">
        <v>19640.699999999997</v>
      </c>
      <c r="J73" s="111">
        <v>19616.199999999997</v>
      </c>
      <c r="K73" s="111">
        <v>16651.400000000001</v>
      </c>
      <c r="L73" s="111">
        <v>15894.9</v>
      </c>
      <c r="M73" s="111">
        <v>16521.900000000001</v>
      </c>
      <c r="N73" s="111">
        <v>17820.400000000001</v>
      </c>
      <c r="O73" s="111">
        <v>20085.5</v>
      </c>
      <c r="P73" s="110"/>
      <c r="Q73" s="110"/>
    </row>
    <row r="74" spans="1:18">
      <c r="B74" s="107" t="s">
        <v>174</v>
      </c>
      <c r="C74" s="112">
        <v>444218.1</v>
      </c>
      <c r="D74" s="112">
        <v>453013.2</v>
      </c>
      <c r="E74" s="112">
        <v>445662.3</v>
      </c>
      <c r="F74" s="112">
        <v>499915.4</v>
      </c>
      <c r="G74" s="112">
        <v>504425.60000000003</v>
      </c>
      <c r="H74" s="112">
        <v>492255.7</v>
      </c>
      <c r="I74" s="112">
        <v>462034.4</v>
      </c>
      <c r="J74" s="112">
        <v>472830.5</v>
      </c>
      <c r="K74" s="112">
        <v>462535.2</v>
      </c>
      <c r="L74" s="112">
        <v>466329.1</v>
      </c>
      <c r="M74" s="112">
        <v>474341.39999999997</v>
      </c>
      <c r="N74" s="112">
        <v>482689.8</v>
      </c>
      <c r="O74" s="111">
        <v>499193.70000000007</v>
      </c>
      <c r="P74" s="110"/>
      <c r="Q74" s="110"/>
    </row>
    <row r="75" spans="1:18">
      <c r="B75" s="56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</row>
    <row r="76" spans="1:18">
      <c r="B76" s="56" t="s">
        <v>197</v>
      </c>
      <c r="N76" s="2"/>
      <c r="O76" s="110"/>
    </row>
    <row r="77" spans="1:18">
      <c r="B77" s="107"/>
      <c r="C77" s="109" t="s">
        <v>196</v>
      </c>
      <c r="D77" s="109" t="s">
        <v>195</v>
      </c>
      <c r="E77" s="108" t="s">
        <v>194</v>
      </c>
      <c r="F77" s="108" t="s">
        <v>193</v>
      </c>
      <c r="G77" s="108" t="s">
        <v>145</v>
      </c>
      <c r="H77" s="108" t="s">
        <v>192</v>
      </c>
      <c r="I77" s="108" t="s">
        <v>151</v>
      </c>
      <c r="J77" s="108" t="s">
        <v>191</v>
      </c>
      <c r="K77" s="108" t="s">
        <v>144</v>
      </c>
      <c r="L77" s="108" t="s">
        <v>139</v>
      </c>
      <c r="M77" s="108" t="s">
        <v>190</v>
      </c>
      <c r="N77" s="108" t="s">
        <v>138</v>
      </c>
      <c r="O77" s="108" t="s">
        <v>189</v>
      </c>
    </row>
    <row r="78" spans="1:18">
      <c r="A78" s="2">
        <v>3</v>
      </c>
      <c r="B78" s="107" t="s">
        <v>188</v>
      </c>
      <c r="C78" s="106">
        <v>24.759369327814426</v>
      </c>
      <c r="D78" s="106">
        <v>23.737895496201876</v>
      </c>
      <c r="E78" s="106">
        <v>22.370884860577171</v>
      </c>
      <c r="F78" s="106">
        <v>22.779694324279667</v>
      </c>
      <c r="G78" s="106">
        <v>23.269179835440546</v>
      </c>
      <c r="H78" s="106">
        <v>22.66716261487678</v>
      </c>
      <c r="I78" s="106">
        <v>20.284333807179724</v>
      </c>
      <c r="J78" s="106">
        <v>22.04570136655736</v>
      </c>
      <c r="K78" s="106">
        <v>20.893328767194365</v>
      </c>
      <c r="L78" s="106">
        <v>20.942849159531328</v>
      </c>
      <c r="M78" s="106">
        <v>20.617744940669315</v>
      </c>
      <c r="N78" s="106">
        <v>20.966716097999168</v>
      </c>
      <c r="O78" s="106">
        <v>21.640677756950854</v>
      </c>
    </row>
    <row r="79" spans="1:18">
      <c r="A79" s="2">
        <v>5</v>
      </c>
      <c r="B79" s="107" t="s">
        <v>187</v>
      </c>
      <c r="C79" s="106">
        <v>8.9855411114495336</v>
      </c>
      <c r="D79" s="106">
        <v>8.0200312043887472</v>
      </c>
      <c r="E79" s="106">
        <v>6.5112305887215491</v>
      </c>
      <c r="F79" s="106">
        <v>5.8327268973910389</v>
      </c>
      <c r="G79" s="106">
        <v>5.462014616228835</v>
      </c>
      <c r="H79" s="106">
        <v>5.3662557894200109</v>
      </c>
      <c r="I79" s="106">
        <v>5.5054558708182757</v>
      </c>
      <c r="J79" s="106">
        <v>5.072409669004009</v>
      </c>
      <c r="K79" s="106">
        <v>5.2089657176361923</v>
      </c>
      <c r="L79" s="106">
        <v>5.2506480938032816</v>
      </c>
      <c r="M79" s="106">
        <v>5.6455540250123653</v>
      </c>
      <c r="N79" s="106">
        <v>5.8919206496594709</v>
      </c>
      <c r="O79" s="106">
        <v>5.8932835089865909</v>
      </c>
    </row>
    <row r="80" spans="1:18">
      <c r="A80" s="2">
        <v>6</v>
      </c>
      <c r="B80" s="107" t="s">
        <v>186</v>
      </c>
      <c r="C80" s="106">
        <v>16.621339832843372</v>
      </c>
      <c r="D80" s="106">
        <v>15.231587070752022</v>
      </c>
      <c r="E80" s="106">
        <v>16.787240024565687</v>
      </c>
      <c r="F80" s="106">
        <v>14.56816493350675</v>
      </c>
      <c r="G80" s="106">
        <v>14.185402168327698</v>
      </c>
      <c r="H80" s="106">
        <v>14.715197812844014</v>
      </c>
      <c r="I80" s="106">
        <v>14.501625852966789</v>
      </c>
      <c r="J80" s="106">
        <v>14.611620866251224</v>
      </c>
      <c r="K80" s="106">
        <v>15.259357558084227</v>
      </c>
      <c r="L80" s="106">
        <v>15.60889080265418</v>
      </c>
      <c r="M80" s="106">
        <v>15.657709826719742</v>
      </c>
      <c r="N80" s="106">
        <v>15.155074749870415</v>
      </c>
      <c r="O80" s="106">
        <v>14.753711835706259</v>
      </c>
    </row>
    <row r="81" spans="1:15">
      <c r="A81" s="2">
        <v>10</v>
      </c>
      <c r="B81" s="107" t="s">
        <v>185</v>
      </c>
      <c r="C81" s="106">
        <v>5.3051642875425387</v>
      </c>
      <c r="D81" s="106">
        <v>5.5942519997209796</v>
      </c>
      <c r="E81" s="106">
        <v>6.9084820501980992</v>
      </c>
      <c r="F81" s="106">
        <v>6.0682867541187964</v>
      </c>
      <c r="G81" s="106">
        <v>6.0183305526127144</v>
      </c>
      <c r="H81" s="106">
        <v>5.1447855250838126</v>
      </c>
      <c r="I81" s="106">
        <v>5.2460163139367983</v>
      </c>
      <c r="J81" s="106">
        <v>5.1001786052295692</v>
      </c>
      <c r="K81" s="106">
        <v>4.996376491994555</v>
      </c>
      <c r="L81" s="106">
        <v>4.8125669189420091</v>
      </c>
      <c r="M81" s="106">
        <v>4.8603600697725309</v>
      </c>
      <c r="N81" s="106">
        <v>4.7230747366113812</v>
      </c>
      <c r="O81" s="106">
        <v>4.7189698107167608</v>
      </c>
    </row>
    <row r="82" spans="1:15">
      <c r="A82" s="2">
        <v>11</v>
      </c>
      <c r="B82" s="107" t="s">
        <v>184</v>
      </c>
      <c r="C82" s="106">
        <v>11.433640367198006</v>
      </c>
      <c r="D82" s="106">
        <v>12.02481517094866</v>
      </c>
      <c r="E82" s="106">
        <v>12.126154714006548</v>
      </c>
      <c r="F82" s="106">
        <v>11.242402214454685</v>
      </c>
      <c r="G82" s="106">
        <v>11.318239994163658</v>
      </c>
      <c r="H82" s="106">
        <v>11.804231012459582</v>
      </c>
      <c r="I82" s="106">
        <v>12.836598313891779</v>
      </c>
      <c r="J82" s="106">
        <v>12.590241111772613</v>
      </c>
      <c r="K82" s="106">
        <v>12.869939412178791</v>
      </c>
      <c r="L82" s="106">
        <v>12.731866829670292</v>
      </c>
      <c r="M82" s="106">
        <v>12.625674250655752</v>
      </c>
      <c r="N82" s="106">
        <v>12.454147570551523</v>
      </c>
      <c r="O82" s="106">
        <v>12.105501331447091</v>
      </c>
    </row>
    <row r="83" spans="1:15">
      <c r="A83" s="2">
        <v>7</v>
      </c>
      <c r="B83" s="107" t="s">
        <v>183</v>
      </c>
      <c r="C83" s="106">
        <v>5.8446965578394936</v>
      </c>
      <c r="D83" s="106">
        <v>5.1783480039875212</v>
      </c>
      <c r="E83" s="106">
        <v>5.4703078990527132</v>
      </c>
      <c r="F83" s="106">
        <v>5.5128727780740503</v>
      </c>
      <c r="G83" s="106">
        <v>5.6490392240203509</v>
      </c>
      <c r="H83" s="106">
        <v>5.5661519003233479</v>
      </c>
      <c r="I83" s="106">
        <v>5.3621548525391178</v>
      </c>
      <c r="J83" s="106">
        <v>5.3362039885328887</v>
      </c>
      <c r="K83" s="106">
        <v>5.2963320413235575</v>
      </c>
      <c r="L83" s="106">
        <v>5.4146309977224245</v>
      </c>
      <c r="M83" s="106">
        <v>5.3476883948986957</v>
      </c>
      <c r="N83" s="106">
        <v>5.5390646332282145</v>
      </c>
      <c r="O83" s="106">
        <v>5.4444998003780887</v>
      </c>
    </row>
    <row r="84" spans="1:15">
      <c r="A84" s="2">
        <v>9</v>
      </c>
      <c r="B84" s="107" t="s">
        <v>182</v>
      </c>
      <c r="C84" s="106">
        <v>4.1058435034502203</v>
      </c>
      <c r="D84" s="106">
        <v>5.5982474682856918</v>
      </c>
      <c r="E84" s="106">
        <v>5.8943509468940949</v>
      </c>
      <c r="F84" s="106">
        <v>5.2044805981172013</v>
      </c>
      <c r="G84" s="106">
        <v>5.2239418459332754</v>
      </c>
      <c r="H84" s="106">
        <v>5.3921975916175269</v>
      </c>
      <c r="I84" s="106">
        <v>5.5630706285073144</v>
      </c>
      <c r="J84" s="106">
        <v>5.3960563034745013</v>
      </c>
      <c r="K84" s="106">
        <v>5.4879715100602073</v>
      </c>
      <c r="L84" s="106">
        <v>5.4369328442080933</v>
      </c>
      <c r="M84" s="106">
        <v>5.4217278947188676</v>
      </c>
      <c r="N84" s="106">
        <v>5.3990782485977533</v>
      </c>
      <c r="O84" s="106">
        <v>5.3095822323078181</v>
      </c>
    </row>
    <row r="85" spans="1:15">
      <c r="A85" s="2">
        <v>90</v>
      </c>
      <c r="B85" s="107" t="s">
        <v>181</v>
      </c>
      <c r="C85" s="106">
        <v>17.869217845918481</v>
      </c>
      <c r="D85" s="106">
        <v>19.755715727488735</v>
      </c>
      <c r="E85" s="106">
        <v>19.84311888171829</v>
      </c>
      <c r="F85" s="106">
        <v>24.650710900284324</v>
      </c>
      <c r="G85" s="106">
        <v>24.989255105212738</v>
      </c>
      <c r="H85" s="106">
        <v>25.575569769938671</v>
      </c>
      <c r="I85" s="106">
        <v>26.449805469030007</v>
      </c>
      <c r="J85" s="106">
        <v>25.698892097696742</v>
      </c>
      <c r="K85" s="106">
        <v>26.387678170223584</v>
      </c>
      <c r="L85" s="106">
        <v>26.393098779381347</v>
      </c>
      <c r="M85" s="106">
        <v>26.340416417373646</v>
      </c>
      <c r="N85" s="106">
        <v>26.179049153307155</v>
      </c>
      <c r="O85" s="106">
        <v>26.110145220182062</v>
      </c>
    </row>
    <row r="86" spans="1:15">
      <c r="A86" s="56">
        <v>8</v>
      </c>
      <c r="B86" s="107" t="s">
        <v>180</v>
      </c>
      <c r="C86" s="106"/>
      <c r="D86" s="106"/>
      <c r="E86" s="106"/>
      <c r="F86" s="106">
        <v>2.8843280283023889</v>
      </c>
      <c r="G86" s="106">
        <v>2.8864910900636289</v>
      </c>
      <c r="H86" s="106">
        <v>2.8037257872280605</v>
      </c>
      <c r="I86" s="106">
        <v>2.8976846745610279</v>
      </c>
      <c r="J86" s="106">
        <v>2.7170413076144624</v>
      </c>
      <c r="K86" s="106">
        <v>2.69188161246971</v>
      </c>
      <c r="L86" s="106">
        <v>2.5428608251125655</v>
      </c>
      <c r="M86" s="106">
        <v>2.6024926350514632</v>
      </c>
      <c r="N86" s="106">
        <v>2.61704307818396</v>
      </c>
      <c r="O86" s="106">
        <v>2.659068013077889</v>
      </c>
    </row>
    <row r="87" spans="1:15">
      <c r="A87" s="56">
        <v>12</v>
      </c>
      <c r="B87" s="107" t="s">
        <v>179</v>
      </c>
      <c r="C87" s="106"/>
      <c r="D87" s="106"/>
      <c r="E87" s="106"/>
      <c r="F87" s="106">
        <v>7.0365305809742997</v>
      </c>
      <c r="G87" s="106">
        <v>7.390921475833105</v>
      </c>
      <c r="H87" s="106">
        <v>7.8588018381503755</v>
      </c>
      <c r="I87" s="106">
        <v>7.7695513580806965</v>
      </c>
      <c r="J87" s="106">
        <v>7.3894767786765012</v>
      </c>
      <c r="K87" s="106">
        <v>7.7143966556491277</v>
      </c>
      <c r="L87" s="106">
        <v>7.622492355720456</v>
      </c>
      <c r="M87" s="106">
        <v>7.6976835671522679</v>
      </c>
      <c r="N87" s="106">
        <v>7.6917722313585246</v>
      </c>
      <c r="O87" s="106">
        <v>7.7351937734791116</v>
      </c>
    </row>
    <row r="88" spans="1:15">
      <c r="A88" s="2">
        <v>14</v>
      </c>
      <c r="B88" s="107" t="s">
        <v>178</v>
      </c>
      <c r="C88" s="106"/>
      <c r="D88" s="106"/>
      <c r="E88" s="106"/>
      <c r="F88" s="106">
        <v>3.7528949898322792</v>
      </c>
      <c r="G88" s="106">
        <v>3.729430068577011</v>
      </c>
      <c r="H88" s="106">
        <v>3.8267307011376399</v>
      </c>
      <c r="I88" s="106">
        <v>3.9989879541436744</v>
      </c>
      <c r="J88" s="106">
        <v>3.8590150170092659</v>
      </c>
      <c r="K88" s="106">
        <v>4.0039979659926423</v>
      </c>
      <c r="L88" s="106">
        <v>3.9643247654928673</v>
      </c>
      <c r="M88" s="106">
        <v>3.8742138046563088</v>
      </c>
      <c r="N88" s="106">
        <v>3.907312729624699</v>
      </c>
      <c r="O88" s="106">
        <v>3.8175561911137899</v>
      </c>
    </row>
    <row r="89" spans="1:15">
      <c r="A89" s="2">
        <v>15</v>
      </c>
      <c r="B89" s="107" t="s">
        <v>177</v>
      </c>
      <c r="C89" s="106"/>
      <c r="D89" s="106"/>
      <c r="E89" s="106"/>
      <c r="F89" s="106">
        <v>5.8282061324776144</v>
      </c>
      <c r="G89" s="106">
        <v>5.8697258822708447</v>
      </c>
      <c r="H89" s="106">
        <v>6.0269083730264574</v>
      </c>
      <c r="I89" s="106">
        <v>6.6697198303849241</v>
      </c>
      <c r="J89" s="106">
        <v>6.7730190840057904</v>
      </c>
      <c r="K89" s="106">
        <v>7.0256706949006267</v>
      </c>
      <c r="L89" s="106">
        <v>7.3193802402637971</v>
      </c>
      <c r="M89" s="106">
        <v>7.3402616765055733</v>
      </c>
      <c r="N89" s="106">
        <v>7.1487319599461179</v>
      </c>
      <c r="O89" s="106">
        <v>7.2357483678179433</v>
      </c>
    </row>
    <row r="90" spans="1:15">
      <c r="A90" s="2">
        <v>16</v>
      </c>
      <c r="B90" s="107" t="s">
        <v>176</v>
      </c>
      <c r="C90" s="106"/>
      <c r="D90" s="106"/>
      <c r="E90" s="106"/>
      <c r="F90" s="106">
        <v>5.1487511686977436</v>
      </c>
      <c r="G90" s="106">
        <v>5.1126865884681498</v>
      </c>
      <c r="H90" s="106">
        <v>5.0594030703961375</v>
      </c>
      <c r="I90" s="106">
        <v>5.113861651859688</v>
      </c>
      <c r="J90" s="106">
        <v>4.9603399103907213</v>
      </c>
      <c r="K90" s="106">
        <v>4.9517312412114798</v>
      </c>
      <c r="L90" s="106">
        <v>4.9440405927916578</v>
      </c>
      <c r="M90" s="106">
        <v>4.8257647340080378</v>
      </c>
      <c r="N90" s="106">
        <v>4.8141891541938531</v>
      </c>
      <c r="O90" s="106">
        <v>4.6625788746933292</v>
      </c>
    </row>
    <row r="91" spans="1:15">
      <c r="B91" s="107" t="s">
        <v>175</v>
      </c>
      <c r="C91" s="106">
        <v>5.0751871659439285</v>
      </c>
      <c r="D91" s="106">
        <v>4.8591078582257694</v>
      </c>
      <c r="E91" s="106">
        <v>4.0882300342658588</v>
      </c>
      <c r="F91" s="106">
        <v>4.1406806031580539</v>
      </c>
      <c r="G91" s="106">
        <v>3.8845966580601772</v>
      </c>
      <c r="H91" s="106">
        <v>3.7684276687908342</v>
      </c>
      <c r="I91" s="106">
        <v>4.2509172477200829</v>
      </c>
      <c r="J91" s="106">
        <v>4.1486748422531958</v>
      </c>
      <c r="K91" s="106">
        <v>3.6000287113283487</v>
      </c>
      <c r="L91" s="106">
        <v>3.4085155740870556</v>
      </c>
      <c r="M91" s="106">
        <v>3.4831241801790869</v>
      </c>
      <c r="N91" s="106">
        <v>3.691894877414025</v>
      </c>
      <c r="O91" s="106">
        <v>4.0235884387162733</v>
      </c>
    </row>
    <row r="92" spans="1:15">
      <c r="B92" s="107" t="s">
        <v>174</v>
      </c>
      <c r="C92" s="106">
        <v>100</v>
      </c>
      <c r="D92" s="106">
        <v>100</v>
      </c>
      <c r="E92" s="106">
        <v>100</v>
      </c>
      <c r="F92" s="106">
        <v>100</v>
      </c>
      <c r="G92" s="106">
        <v>100</v>
      </c>
      <c r="H92" s="106">
        <v>100</v>
      </c>
      <c r="I92" s="106">
        <v>100</v>
      </c>
      <c r="J92" s="106">
        <v>100</v>
      </c>
      <c r="K92" s="106">
        <v>100</v>
      </c>
      <c r="L92" s="106">
        <v>100</v>
      </c>
      <c r="M92" s="106">
        <v>100</v>
      </c>
      <c r="N92" s="106">
        <v>100</v>
      </c>
      <c r="O92" s="106">
        <v>100</v>
      </c>
    </row>
    <row r="93" spans="1:15">
      <c r="B93" s="105"/>
      <c r="N93" s="2"/>
    </row>
  </sheetData>
  <phoneticPr fontId="8"/>
  <pageMargins left="0" right="0" top="0" bottom="0" header="0.39370078740157483" footer="0.39370078740157483"/>
  <pageSetup paperSize="8" scale="6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39997558519241921"/>
    <pageSetUpPr fitToPage="1"/>
  </sheetPr>
  <dimension ref="A1:V59"/>
  <sheetViews>
    <sheetView showGridLines="0" zoomScale="90" zoomScaleNormal="90" workbookViewId="0">
      <selection activeCell="L17" sqref="L17"/>
    </sheetView>
  </sheetViews>
  <sheetFormatPr defaultColWidth="12.625" defaultRowHeight="12"/>
  <cols>
    <col min="1" max="1" width="4.625" style="2" customWidth="1"/>
    <col min="2" max="2" width="28.625" style="2" customWidth="1"/>
    <col min="3" max="11" width="9.625" style="2" customWidth="1"/>
    <col min="12" max="15" width="12.625" style="2"/>
    <col min="16" max="16" width="7.875" style="2" customWidth="1"/>
    <col min="17" max="16384" width="12.625" style="2"/>
  </cols>
  <sheetData>
    <row r="1" spans="1:20" ht="13.5" customHeight="1">
      <c r="A1" s="2" t="s">
        <v>299</v>
      </c>
      <c r="E1" s="56"/>
    </row>
    <row r="2" spans="1:20">
      <c r="R2" s="54"/>
      <c r="T2" s="54"/>
    </row>
    <row r="3" spans="1:20">
      <c r="G3" s="212"/>
      <c r="K3" s="2" t="s">
        <v>298</v>
      </c>
    </row>
    <row r="4" spans="1:20" ht="34.5" customHeight="1" thickBot="1">
      <c r="B4" s="185" t="s">
        <v>297</v>
      </c>
      <c r="C4" s="211" t="s">
        <v>271</v>
      </c>
      <c r="D4" s="211" t="s">
        <v>2</v>
      </c>
      <c r="E4" s="211" t="s">
        <v>1</v>
      </c>
      <c r="F4" s="211" t="s">
        <v>270</v>
      </c>
      <c r="G4" s="211" t="s">
        <v>296</v>
      </c>
      <c r="H4" s="211" t="s">
        <v>295</v>
      </c>
      <c r="I4" s="211" t="s">
        <v>267</v>
      </c>
      <c r="J4" s="211" t="s">
        <v>266</v>
      </c>
      <c r="K4" s="211" t="s">
        <v>294</v>
      </c>
      <c r="L4" s="210"/>
      <c r="O4" s="153" t="s">
        <v>293</v>
      </c>
    </row>
    <row r="5" spans="1:20">
      <c r="A5" s="2">
        <v>1</v>
      </c>
      <c r="B5" s="209" t="s">
        <v>292</v>
      </c>
      <c r="C5" s="208">
        <v>1356</v>
      </c>
      <c r="D5" s="207">
        <v>19431</v>
      </c>
      <c r="E5" s="206">
        <v>289571</v>
      </c>
      <c r="F5" s="206">
        <v>46654</v>
      </c>
      <c r="G5" s="206">
        <v>6000</v>
      </c>
      <c r="H5" s="206">
        <v>951</v>
      </c>
      <c r="I5" s="206">
        <v>7340</v>
      </c>
      <c r="J5" s="205">
        <v>8913</v>
      </c>
      <c r="K5" s="204">
        <v>6239</v>
      </c>
    </row>
    <row r="6" spans="1:20" ht="12.75" thickBot="1">
      <c r="A6" s="2">
        <v>2</v>
      </c>
      <c r="B6" s="203" t="s">
        <v>291</v>
      </c>
      <c r="C6" s="202">
        <v>526</v>
      </c>
      <c r="D6" s="201">
        <v>2039</v>
      </c>
      <c r="E6" s="200">
        <v>15776</v>
      </c>
      <c r="F6" s="200">
        <v>69407</v>
      </c>
      <c r="G6" s="200">
        <v>0</v>
      </c>
      <c r="H6" s="200">
        <v>0</v>
      </c>
      <c r="I6" s="200">
        <v>116</v>
      </c>
      <c r="J6" s="199">
        <v>523</v>
      </c>
      <c r="K6" s="198">
        <v>737</v>
      </c>
    </row>
    <row r="7" spans="1:20" ht="12.75" thickBot="1">
      <c r="B7" s="197" t="s">
        <v>290</v>
      </c>
      <c r="C7" s="196">
        <v>1882235</v>
      </c>
      <c r="D7" s="195">
        <v>6641997</v>
      </c>
      <c r="E7" s="194">
        <v>18368686</v>
      </c>
      <c r="F7" s="192">
        <v>8962248</v>
      </c>
      <c r="G7" s="192">
        <v>1568483</v>
      </c>
      <c r="H7" s="192">
        <v>1313278</v>
      </c>
      <c r="I7" s="192">
        <v>1447564</v>
      </c>
      <c r="J7" s="193">
        <v>1485931</v>
      </c>
      <c r="K7" s="192">
        <v>327995</v>
      </c>
    </row>
    <row r="8" spans="1:20" ht="12.75" thickBot="1">
      <c r="A8" s="2">
        <v>3</v>
      </c>
      <c r="B8" s="191" t="s">
        <v>289</v>
      </c>
      <c r="C8" s="180">
        <v>394816</v>
      </c>
      <c r="D8" s="179">
        <v>1295975</v>
      </c>
      <c r="E8" s="178">
        <v>2711200</v>
      </c>
      <c r="F8" s="178">
        <v>1652160</v>
      </c>
      <c r="G8" s="178">
        <v>454706</v>
      </c>
      <c r="H8" s="178">
        <v>256550</v>
      </c>
      <c r="I8" s="178">
        <v>127052</v>
      </c>
      <c r="J8" s="190">
        <v>125173</v>
      </c>
      <c r="K8" s="177">
        <v>201495</v>
      </c>
    </row>
    <row r="9" spans="1:20">
      <c r="B9" s="189" t="s">
        <v>288</v>
      </c>
      <c r="C9" s="175">
        <v>552030</v>
      </c>
      <c r="D9" s="175">
        <v>1681075</v>
      </c>
      <c r="E9" s="173">
        <v>3661258</v>
      </c>
      <c r="F9" s="187">
        <v>5305614</v>
      </c>
      <c r="G9" s="187">
        <v>574819</v>
      </c>
      <c r="H9" s="187">
        <v>548802</v>
      </c>
      <c r="I9" s="187">
        <v>231981</v>
      </c>
      <c r="J9" s="188">
        <v>220407</v>
      </c>
      <c r="K9" s="187">
        <v>344501</v>
      </c>
    </row>
    <row r="10" spans="1:20">
      <c r="B10" s="81" t="s">
        <v>287</v>
      </c>
      <c r="C10" s="170">
        <v>4686259</v>
      </c>
      <c r="D10" s="170">
        <v>6389098</v>
      </c>
      <c r="E10" s="111">
        <v>10665622</v>
      </c>
      <c r="F10" s="111">
        <v>21052137</v>
      </c>
      <c r="G10" s="111">
        <v>1570678</v>
      </c>
      <c r="H10" s="111">
        <v>2692281</v>
      </c>
      <c r="I10" s="111">
        <v>738683</v>
      </c>
      <c r="J10" s="186">
        <v>771079</v>
      </c>
      <c r="K10" s="111">
        <v>1782960</v>
      </c>
      <c r="Q10" s="121"/>
    </row>
    <row r="11" spans="1:20">
      <c r="B11" s="81" t="s">
        <v>286</v>
      </c>
      <c r="C11" s="170">
        <v>961186</v>
      </c>
      <c r="D11" s="171">
        <v>2349053</v>
      </c>
      <c r="E11" s="111">
        <v>4676833</v>
      </c>
      <c r="F11" s="111">
        <v>4843507</v>
      </c>
      <c r="G11" s="111">
        <v>941329</v>
      </c>
      <c r="H11" s="111">
        <v>1052720</v>
      </c>
      <c r="I11" s="111">
        <v>276689</v>
      </c>
      <c r="J11" s="186">
        <v>561816</v>
      </c>
      <c r="K11" s="111">
        <v>512155</v>
      </c>
      <c r="Q11" s="121"/>
    </row>
    <row r="12" spans="1:20">
      <c r="B12" s="81" t="s">
        <v>285</v>
      </c>
      <c r="C12" s="170">
        <v>568692</v>
      </c>
      <c r="D12" s="171">
        <v>983986</v>
      </c>
      <c r="E12" s="111">
        <v>2169214</v>
      </c>
      <c r="F12" s="111">
        <v>2494528</v>
      </c>
      <c r="G12" s="111">
        <v>375503</v>
      </c>
      <c r="H12" s="111">
        <v>344016</v>
      </c>
      <c r="I12" s="111">
        <v>238891</v>
      </c>
      <c r="J12" s="111">
        <v>190591</v>
      </c>
      <c r="K12" s="111">
        <v>246476</v>
      </c>
      <c r="Q12" s="121"/>
    </row>
    <row r="13" spans="1:20">
      <c r="B13" s="81" t="s">
        <v>284</v>
      </c>
      <c r="C13" s="170">
        <v>2176467</v>
      </c>
      <c r="D13" s="171">
        <v>2284855</v>
      </c>
      <c r="E13" s="111">
        <v>3495298</v>
      </c>
      <c r="F13" s="111">
        <v>11194946</v>
      </c>
      <c r="G13" s="111">
        <v>980578</v>
      </c>
      <c r="H13" s="111">
        <v>992772</v>
      </c>
      <c r="I13" s="111">
        <v>229208</v>
      </c>
      <c r="J13" s="111">
        <v>363614</v>
      </c>
      <c r="K13" s="111">
        <v>579440</v>
      </c>
    </row>
    <row r="14" spans="1:20">
      <c r="B14" s="107" t="s">
        <v>283</v>
      </c>
      <c r="C14" s="170">
        <v>963129</v>
      </c>
      <c r="D14" s="171">
        <v>1766629</v>
      </c>
      <c r="E14" s="111">
        <v>3366810</v>
      </c>
      <c r="F14" s="111">
        <v>8976710</v>
      </c>
      <c r="G14" s="111">
        <v>562029</v>
      </c>
      <c r="H14" s="111">
        <v>539990</v>
      </c>
      <c r="I14" s="111">
        <v>291220</v>
      </c>
      <c r="J14" s="111">
        <v>221704</v>
      </c>
      <c r="K14" s="111">
        <v>348727</v>
      </c>
    </row>
    <row r="15" spans="1:20">
      <c r="B15" s="107" t="s">
        <v>282</v>
      </c>
      <c r="C15" s="170">
        <v>1772002</v>
      </c>
      <c r="D15" s="171">
        <v>4505115</v>
      </c>
      <c r="E15" s="111">
        <v>10180381</v>
      </c>
      <c r="F15" s="111">
        <v>11698131</v>
      </c>
      <c r="G15" s="111">
        <v>2347806</v>
      </c>
      <c r="H15" s="111">
        <v>1401849</v>
      </c>
      <c r="I15" s="111">
        <v>777455</v>
      </c>
      <c r="J15" s="111">
        <v>799134</v>
      </c>
      <c r="K15" s="111">
        <v>845119</v>
      </c>
    </row>
    <row r="16" spans="1:20" ht="12.75" thickBot="1">
      <c r="B16" s="185" t="s">
        <v>179</v>
      </c>
      <c r="C16" s="184">
        <v>2552833</v>
      </c>
      <c r="D16" s="183">
        <v>3337188</v>
      </c>
      <c r="E16" s="182">
        <v>5771077</v>
      </c>
      <c r="F16" s="182">
        <v>12284901</v>
      </c>
      <c r="G16" s="182">
        <v>1312671</v>
      </c>
      <c r="H16" s="182">
        <v>1338513</v>
      </c>
      <c r="I16" s="182">
        <v>443729</v>
      </c>
      <c r="J16" s="182">
        <v>493728</v>
      </c>
      <c r="K16" s="182">
        <v>956617</v>
      </c>
    </row>
    <row r="17" spans="2:16" ht="12.75" thickBot="1">
      <c r="B17" s="181" t="s">
        <v>281</v>
      </c>
      <c r="C17" s="180">
        <v>691081</v>
      </c>
      <c r="D17" s="179">
        <v>961059</v>
      </c>
      <c r="E17" s="178">
        <v>2754687</v>
      </c>
      <c r="F17" s="178">
        <v>3902691</v>
      </c>
      <c r="G17" s="178">
        <v>607802</v>
      </c>
      <c r="H17" s="178">
        <v>460051</v>
      </c>
      <c r="I17" s="178">
        <v>266388</v>
      </c>
      <c r="J17" s="178">
        <v>243888</v>
      </c>
      <c r="K17" s="177">
        <v>345898</v>
      </c>
    </row>
    <row r="18" spans="2:16">
      <c r="B18" s="176" t="s">
        <v>280</v>
      </c>
      <c r="C18" s="175">
        <v>442710</v>
      </c>
      <c r="D18" s="174">
        <v>1405169</v>
      </c>
      <c r="E18" s="173">
        <v>3365286</v>
      </c>
      <c r="F18" s="173">
        <v>3096892</v>
      </c>
      <c r="G18" s="173">
        <v>491809</v>
      </c>
      <c r="H18" s="173">
        <v>522721</v>
      </c>
      <c r="I18" s="173">
        <v>344932</v>
      </c>
      <c r="J18" s="173">
        <v>229798</v>
      </c>
      <c r="K18" s="173">
        <v>270027</v>
      </c>
    </row>
    <row r="19" spans="2:16">
      <c r="B19" s="107" t="s">
        <v>279</v>
      </c>
      <c r="C19" s="170">
        <v>1199251</v>
      </c>
      <c r="D19" s="171">
        <v>3050280</v>
      </c>
      <c r="E19" s="111">
        <v>6700017</v>
      </c>
      <c r="F19" s="111">
        <v>4033940</v>
      </c>
      <c r="G19" s="111">
        <v>961296</v>
      </c>
      <c r="H19" s="111">
        <v>724193</v>
      </c>
      <c r="I19" s="111">
        <v>510421</v>
      </c>
      <c r="J19" s="111">
        <v>529048</v>
      </c>
      <c r="K19" s="111">
        <v>488126</v>
      </c>
    </row>
    <row r="20" spans="2:16">
      <c r="B20" s="81" t="s">
        <v>278</v>
      </c>
      <c r="C20" s="170">
        <v>767383</v>
      </c>
      <c r="D20" s="171">
        <v>1666835</v>
      </c>
      <c r="E20" s="111">
        <v>3916762</v>
      </c>
      <c r="F20" s="111">
        <v>4659769</v>
      </c>
      <c r="G20" s="111">
        <v>673300</v>
      </c>
      <c r="H20" s="111">
        <v>565234</v>
      </c>
      <c r="I20" s="111">
        <v>321781</v>
      </c>
      <c r="J20" s="111">
        <v>288485</v>
      </c>
      <c r="K20" s="111">
        <v>337738</v>
      </c>
      <c r="P20" s="2" t="s">
        <v>277</v>
      </c>
    </row>
    <row r="21" spans="2:16">
      <c r="B21" s="81" t="s">
        <v>276</v>
      </c>
      <c r="C21" s="172">
        <v>18920875</v>
      </c>
      <c r="D21" s="172">
        <v>37378725</v>
      </c>
      <c r="E21" s="172">
        <v>79353791</v>
      </c>
      <c r="F21" s="172">
        <v>100371544</v>
      </c>
      <c r="G21" s="172">
        <v>12821007</v>
      </c>
      <c r="H21" s="172">
        <v>12293870</v>
      </c>
      <c r="I21" s="172">
        <v>5987062</v>
      </c>
      <c r="J21" s="172">
        <v>6289944</v>
      </c>
      <c r="K21" s="172">
        <v>7248352</v>
      </c>
    </row>
    <row r="22" spans="2:16">
      <c r="B22" s="81" t="s">
        <v>275</v>
      </c>
      <c r="C22" s="170">
        <v>322747</v>
      </c>
      <c r="D22" s="171">
        <v>1106977</v>
      </c>
      <c r="E22" s="96">
        <v>1839587</v>
      </c>
      <c r="F22" s="169">
        <v>746043</v>
      </c>
      <c r="G22" s="111">
        <v>232053</v>
      </c>
      <c r="H22" s="111">
        <v>236490</v>
      </c>
      <c r="I22" s="111">
        <v>106443</v>
      </c>
      <c r="J22" s="111">
        <v>108800</v>
      </c>
      <c r="K22" s="111">
        <v>126458</v>
      </c>
    </row>
    <row r="23" spans="2:16">
      <c r="B23" s="81" t="s">
        <v>274</v>
      </c>
      <c r="C23" s="170">
        <v>172893</v>
      </c>
      <c r="D23" s="170">
        <v>339829</v>
      </c>
      <c r="E23" s="111">
        <v>732973</v>
      </c>
      <c r="F23" s="169">
        <v>681116</v>
      </c>
      <c r="G23" s="111">
        <v>117957</v>
      </c>
      <c r="H23" s="111">
        <v>104354</v>
      </c>
      <c r="I23" s="111">
        <v>40477</v>
      </c>
      <c r="J23" s="111">
        <v>50982</v>
      </c>
      <c r="K23" s="111">
        <v>64544</v>
      </c>
    </row>
    <row r="24" spans="2:16">
      <c r="B24" s="81" t="s">
        <v>273</v>
      </c>
      <c r="C24" s="167">
        <v>19761810</v>
      </c>
      <c r="D24" s="167">
        <v>39106932</v>
      </c>
      <c r="E24" s="167">
        <v>83215092</v>
      </c>
      <c r="F24" s="168">
        <v>104339162</v>
      </c>
      <c r="G24" s="167">
        <v>13542905</v>
      </c>
      <c r="H24" s="167">
        <v>12886057</v>
      </c>
      <c r="I24" s="167">
        <v>6319417</v>
      </c>
      <c r="J24" s="167">
        <v>6591650</v>
      </c>
      <c r="K24" s="167">
        <v>7656162</v>
      </c>
    </row>
    <row r="25" spans="2:16">
      <c r="B25" s="42"/>
      <c r="C25" s="165"/>
      <c r="D25" s="165"/>
      <c r="E25" s="165"/>
      <c r="F25" s="166"/>
      <c r="G25" s="165"/>
      <c r="H25" s="165"/>
      <c r="I25" s="165"/>
      <c r="J25" s="165"/>
      <c r="K25" s="165"/>
    </row>
    <row r="26" spans="2:16">
      <c r="B26" s="42"/>
      <c r="C26" s="165"/>
      <c r="D26" s="165"/>
      <c r="E26" s="165"/>
      <c r="F26" s="166"/>
      <c r="G26" s="165"/>
      <c r="H26" s="165"/>
      <c r="I26" s="165"/>
      <c r="J26" s="165"/>
      <c r="K26" s="165"/>
    </row>
    <row r="27" spans="2:16">
      <c r="B27" s="42"/>
      <c r="C27" s="165"/>
      <c r="D27" s="165"/>
      <c r="E27" s="165"/>
      <c r="F27" s="165"/>
      <c r="G27" s="165"/>
      <c r="H27" s="165"/>
      <c r="I27" s="165"/>
      <c r="J27" s="165"/>
      <c r="K27" s="165"/>
    </row>
    <row r="28" spans="2:16">
      <c r="B28" s="42"/>
      <c r="C28" s="165"/>
      <c r="D28" s="165"/>
      <c r="E28" s="165"/>
      <c r="F28" s="165"/>
      <c r="G28" s="165"/>
      <c r="H28" s="165"/>
      <c r="I28" s="165"/>
      <c r="J28" s="165"/>
      <c r="K28" s="165"/>
    </row>
    <row r="29" spans="2:16">
      <c r="B29" s="42"/>
      <c r="C29" s="165"/>
      <c r="D29" s="165"/>
      <c r="E29" s="165"/>
      <c r="F29" s="165"/>
      <c r="G29" s="165"/>
      <c r="H29" s="165"/>
      <c r="I29" s="165"/>
      <c r="J29" s="165"/>
      <c r="K29" s="165"/>
    </row>
    <row r="30" spans="2:16">
      <c r="B30" s="2" t="s">
        <v>272</v>
      </c>
      <c r="K30" s="151" t="s">
        <v>135</v>
      </c>
    </row>
    <row r="31" spans="2:16">
      <c r="B31" s="107"/>
      <c r="C31" s="164" t="s">
        <v>271</v>
      </c>
      <c r="D31" s="164" t="s">
        <v>2</v>
      </c>
      <c r="E31" s="164" t="s">
        <v>1</v>
      </c>
      <c r="F31" s="164" t="s">
        <v>270</v>
      </c>
      <c r="G31" s="164" t="s">
        <v>269</v>
      </c>
      <c r="H31" s="164" t="s">
        <v>268</v>
      </c>
      <c r="I31" s="164" t="s">
        <v>267</v>
      </c>
      <c r="J31" s="164" t="s">
        <v>266</v>
      </c>
      <c r="K31" s="164" t="s">
        <v>265</v>
      </c>
    </row>
    <row r="32" spans="2:16">
      <c r="B32" s="155" t="s">
        <v>188</v>
      </c>
      <c r="C32" s="128">
        <v>9.9479278838848622</v>
      </c>
      <c r="D32" s="128">
        <v>17.769458428557957</v>
      </c>
      <c r="E32" s="128">
        <v>23.147836755524384</v>
      </c>
      <c r="F32" s="128">
        <v>8.9290725666230664</v>
      </c>
      <c r="G32" s="128">
        <v>12.233695839960152</v>
      </c>
      <c r="H32" s="128">
        <v>10.682380731209944</v>
      </c>
      <c r="I32" s="128">
        <v>24.178202931588146</v>
      </c>
      <c r="J32" s="128">
        <v>23.623914616727905</v>
      </c>
      <c r="K32" s="128">
        <v>4.5250975670055755</v>
      </c>
    </row>
    <row r="33" spans="2:22">
      <c r="B33" s="157" t="s">
        <v>187</v>
      </c>
      <c r="C33" s="156">
        <v>2.9175712011204555</v>
      </c>
      <c r="D33" s="156">
        <v>4.4974112947940306</v>
      </c>
      <c r="E33" s="156">
        <v>4.6138413223383363</v>
      </c>
      <c r="F33" s="156">
        <v>5.2859742797221489</v>
      </c>
      <c r="G33" s="156">
        <v>4.4834153822706755</v>
      </c>
      <c r="H33" s="156">
        <v>4.4640296342811494</v>
      </c>
      <c r="I33" s="156">
        <v>3.8747051558844725</v>
      </c>
      <c r="J33" s="156">
        <v>3.5041170477829375</v>
      </c>
      <c r="K33" s="156">
        <v>4.7528182958002043</v>
      </c>
    </row>
    <row r="34" spans="2:22">
      <c r="B34" s="81" t="s">
        <v>264</v>
      </c>
      <c r="C34" s="128">
        <v>24.767665343172553</v>
      </c>
      <c r="D34" s="128">
        <v>17.092873018006902</v>
      </c>
      <c r="E34" s="128">
        <v>13.440595421584836</v>
      </c>
      <c r="F34" s="128">
        <v>20.97420858644956</v>
      </c>
      <c r="G34" s="128">
        <v>12.250816180039523</v>
      </c>
      <c r="H34" s="128">
        <v>21.899377494637569</v>
      </c>
      <c r="I34" s="128">
        <v>12.337988148444095</v>
      </c>
      <c r="J34" s="128">
        <v>12.258916772549961</v>
      </c>
      <c r="K34" s="128">
        <v>24.598143136536414</v>
      </c>
    </row>
    <row r="35" spans="2:22">
      <c r="B35" s="163" t="s">
        <v>263</v>
      </c>
      <c r="C35" s="128">
        <v>5.0800293326814963</v>
      </c>
      <c r="D35" s="128">
        <v>6.284465294094435</v>
      </c>
      <c r="E35" s="128">
        <v>5.8936478535726167</v>
      </c>
      <c r="F35" s="128">
        <v>4.8255778550143651</v>
      </c>
      <c r="G35" s="128">
        <v>7.3420831920612786</v>
      </c>
      <c r="H35" s="128">
        <v>8.5629667468421253</v>
      </c>
      <c r="I35" s="128">
        <v>4.6214487172506313</v>
      </c>
      <c r="J35" s="128">
        <v>8.9319714134179904</v>
      </c>
      <c r="K35" s="128">
        <v>7.0658130289478223</v>
      </c>
    </row>
    <row r="36" spans="2:22">
      <c r="B36" s="155" t="s">
        <v>262</v>
      </c>
      <c r="C36" s="128">
        <v>3.0056326676224012</v>
      </c>
      <c r="D36" s="128">
        <v>2.6324760943558134</v>
      </c>
      <c r="E36" s="128">
        <v>2.7335984490016361</v>
      </c>
      <c r="F36" s="128">
        <v>2.4852940391153093</v>
      </c>
      <c r="G36" s="128">
        <v>2.9288105060702332</v>
      </c>
      <c r="H36" s="128">
        <v>2.7982726350612137</v>
      </c>
      <c r="I36" s="128">
        <v>3.9901206969294791</v>
      </c>
      <c r="J36" s="128">
        <v>3.0300905699637388</v>
      </c>
      <c r="K36" s="128">
        <v>3.4004419211429027</v>
      </c>
    </row>
    <row r="37" spans="2:22">
      <c r="B37" s="155" t="s">
        <v>261</v>
      </c>
      <c r="C37" s="128">
        <v>11.502993386933744</v>
      </c>
      <c r="D37" s="128">
        <v>6.1127151875833112</v>
      </c>
      <c r="E37" s="128">
        <v>4.4047019757379955</v>
      </c>
      <c r="F37" s="128">
        <v>11.153505818342298</v>
      </c>
      <c r="G37" s="128">
        <v>7.6482135919588838</v>
      </c>
      <c r="H37" s="128">
        <v>8.0753416133406315</v>
      </c>
      <c r="I37" s="128">
        <v>3.828388615317496</v>
      </c>
      <c r="J37" s="128">
        <v>5.7808781763398844</v>
      </c>
      <c r="K37" s="128">
        <v>7.994093002105858</v>
      </c>
    </row>
    <row r="38" spans="2:22">
      <c r="B38" s="155" t="s">
        <v>185</v>
      </c>
      <c r="C38" s="128">
        <v>5.0902984137890028</v>
      </c>
      <c r="D38" s="128">
        <v>4.7262955063341519</v>
      </c>
      <c r="E38" s="128">
        <v>4.242784065603117</v>
      </c>
      <c r="F38" s="128">
        <v>8.943481032831377</v>
      </c>
      <c r="G38" s="128">
        <v>4.3836572275485066</v>
      </c>
      <c r="H38" s="128">
        <v>4.3923516354085406</v>
      </c>
      <c r="I38" s="128">
        <v>4.8641554071095303</v>
      </c>
      <c r="J38" s="128">
        <v>3.5247372631616432</v>
      </c>
      <c r="K38" s="128">
        <v>4.8111212038267457</v>
      </c>
      <c r="V38" s="54"/>
    </row>
    <row r="39" spans="2:22">
      <c r="B39" s="155" t="s">
        <v>184</v>
      </c>
      <c r="C39" s="128">
        <v>9.365327977696591</v>
      </c>
      <c r="D39" s="128">
        <v>12.052618167152572</v>
      </c>
      <c r="E39" s="128">
        <v>12.829104787192838</v>
      </c>
      <c r="F39" s="128">
        <v>11.654828185167702</v>
      </c>
      <c r="G39" s="128">
        <v>18.312180938673539</v>
      </c>
      <c r="H39" s="128">
        <v>11.402829214885141</v>
      </c>
      <c r="I39" s="128">
        <v>12.985584582220797</v>
      </c>
      <c r="J39" s="128">
        <v>12.70494618076091</v>
      </c>
      <c r="K39" s="128">
        <v>11.659464109910777</v>
      </c>
    </row>
    <row r="40" spans="2:22" ht="12.75" thickBot="1">
      <c r="B40" s="162" t="s">
        <v>260</v>
      </c>
      <c r="C40" s="161">
        <v>13.49215086511591</v>
      </c>
      <c r="D40" s="161">
        <v>8.928041285517363</v>
      </c>
      <c r="E40" s="161">
        <v>7.2725914254052464</v>
      </c>
      <c r="F40" s="161">
        <v>12.239426146518181</v>
      </c>
      <c r="G40" s="161">
        <v>10.238439149124558</v>
      </c>
      <c r="H40" s="161">
        <v>10.887645631522052</v>
      </c>
      <c r="I40" s="161">
        <v>7.4114649221938906</v>
      </c>
      <c r="J40" s="161">
        <v>7.8494816488032333</v>
      </c>
      <c r="K40" s="161">
        <v>13.197717219031304</v>
      </c>
    </row>
    <row r="41" spans="2:22" ht="12.75" thickBot="1">
      <c r="B41" s="160" t="s">
        <v>259</v>
      </c>
      <c r="C41" s="159"/>
      <c r="D41" s="159"/>
      <c r="E41" s="159"/>
      <c r="F41" s="159"/>
      <c r="G41" s="159"/>
      <c r="H41" s="159"/>
      <c r="I41" s="159"/>
      <c r="J41" s="159"/>
      <c r="K41" s="158"/>
    </row>
    <row r="42" spans="2:22">
      <c r="B42" s="157" t="s">
        <v>258</v>
      </c>
      <c r="C42" s="156">
        <v>2.3397966531674674</v>
      </c>
      <c r="D42" s="156">
        <v>3.7592748281274977</v>
      </c>
      <c r="E42" s="156">
        <v>4.2408635524419998</v>
      </c>
      <c r="F42" s="156">
        <v>3.0854282763648633</v>
      </c>
      <c r="G42" s="156">
        <v>3.8359623389956812</v>
      </c>
      <c r="H42" s="156">
        <v>4.251883255638786</v>
      </c>
      <c r="I42" s="156">
        <v>5.7612899281818031</v>
      </c>
      <c r="J42" s="156">
        <v>3.6534188539675392</v>
      </c>
      <c r="K42" s="156">
        <v>3.7253571570475605</v>
      </c>
    </row>
    <row r="43" spans="2:22">
      <c r="B43" s="155" t="s">
        <v>257</v>
      </c>
      <c r="C43" s="128">
        <v>6.3382428138233564</v>
      </c>
      <c r="D43" s="128">
        <v>8.1604709630946495</v>
      </c>
      <c r="E43" s="128">
        <v>8.4432223282186989</v>
      </c>
      <c r="F43" s="128">
        <v>4.0190076183345349</v>
      </c>
      <c r="G43" s="128">
        <v>7.4978197890384122</v>
      </c>
      <c r="H43" s="128">
        <v>5.8906837309976439</v>
      </c>
      <c r="I43" s="128">
        <v>8.525400271452007</v>
      </c>
      <c r="J43" s="128">
        <v>8.4110128802418593</v>
      </c>
      <c r="K43" s="128">
        <v>6.7343031905735264</v>
      </c>
    </row>
    <row r="44" spans="2:22">
      <c r="B44" s="155" t="s">
        <v>256</v>
      </c>
      <c r="C44" s="128">
        <v>4.0557479503458485</v>
      </c>
      <c r="D44" s="128">
        <v>4.4593147572583067</v>
      </c>
      <c r="E44" s="128">
        <v>4.9358221587674365</v>
      </c>
      <c r="F44" s="128">
        <v>4.6425199955078895</v>
      </c>
      <c r="G44" s="128">
        <v>5.2515375742326631</v>
      </c>
      <c r="H44" s="128">
        <v>4.597689742936927</v>
      </c>
      <c r="I44" s="128">
        <v>5.3746061089729817</v>
      </c>
      <c r="J44" s="128">
        <v>4.5864478284703329</v>
      </c>
      <c r="K44" s="128">
        <v>4.6595143282224711</v>
      </c>
    </row>
    <row r="45" spans="2:22">
      <c r="B45" s="155" t="s">
        <v>255</v>
      </c>
      <c r="C45" s="128">
        <v>2.09661551064631</v>
      </c>
      <c r="D45" s="128">
        <v>3.5245851751230144</v>
      </c>
      <c r="E45" s="128">
        <v>3.8013899046108586</v>
      </c>
      <c r="F45" s="128">
        <v>1.7616756000087035</v>
      </c>
      <c r="G45" s="128">
        <v>3.5933682900258925</v>
      </c>
      <c r="H45" s="128">
        <v>2.0945479332382724</v>
      </c>
      <c r="I45" s="128">
        <v>2.2466445144546694</v>
      </c>
      <c r="J45" s="128">
        <v>2.140066747812063</v>
      </c>
      <c r="K45" s="128">
        <v>2.8761158398488371</v>
      </c>
    </row>
    <row r="46" spans="2:22">
      <c r="C46" s="154">
        <v>100</v>
      </c>
      <c r="D46" s="154">
        <v>100.00000000000001</v>
      </c>
      <c r="E46" s="154">
        <v>99.999999999999986</v>
      </c>
      <c r="F46" s="154">
        <v>100.00000000000001</v>
      </c>
      <c r="G46" s="154">
        <v>100</v>
      </c>
      <c r="H46" s="154">
        <v>99.999999999999986</v>
      </c>
      <c r="I46" s="154">
        <v>100.00000000000001</v>
      </c>
      <c r="J46" s="154">
        <v>99.999999999999972</v>
      </c>
      <c r="K46" s="154">
        <v>99.999999999999986</v>
      </c>
    </row>
    <row r="47" spans="2:22">
      <c r="C47" s="128">
        <v>100</v>
      </c>
      <c r="D47" s="128">
        <v>100</v>
      </c>
      <c r="E47" s="128">
        <v>100</v>
      </c>
      <c r="F47" s="128">
        <v>100</v>
      </c>
      <c r="G47" s="128">
        <v>100</v>
      </c>
      <c r="H47" s="128">
        <v>100</v>
      </c>
      <c r="I47" s="128">
        <v>100</v>
      </c>
      <c r="J47" s="128">
        <v>100</v>
      </c>
      <c r="K47" s="128">
        <v>100</v>
      </c>
    </row>
    <row r="51" spans="2:11">
      <c r="B51" s="54"/>
    </row>
    <row r="59" spans="2:11" ht="14.25">
      <c r="K59" s="153"/>
    </row>
  </sheetData>
  <phoneticPr fontId="8"/>
  <pageMargins left="0.78740157480314965" right="0.78740157480314965" top="0.78740157480314965" bottom="0.78740157480314965" header="0.39370078740157483" footer="0.39370078740157483"/>
  <pageSetup paperSize="8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  <pageSetUpPr fitToPage="1"/>
  </sheetPr>
  <dimension ref="A1:S107"/>
  <sheetViews>
    <sheetView zoomScale="90" zoomScaleNormal="90" workbookViewId="0"/>
  </sheetViews>
  <sheetFormatPr defaultRowHeight="13.5"/>
  <cols>
    <col min="1" max="2" width="4.625" style="150" customWidth="1"/>
    <col min="3" max="3" width="32.625" style="2" customWidth="1"/>
    <col min="4" max="4" width="9" style="2"/>
    <col min="5" max="5" width="15.25" style="2" bestFit="1" customWidth="1"/>
    <col min="6" max="6" width="10.625" style="2" bestFit="1" customWidth="1"/>
    <col min="7" max="7" width="17.5" style="2" bestFit="1" customWidth="1"/>
    <col min="8" max="8" width="12.625" style="2" bestFit="1" customWidth="1"/>
    <col min="9" max="9" width="11.375" style="150" bestFit="1" customWidth="1"/>
    <col min="10" max="10" width="11" style="150" bestFit="1" customWidth="1"/>
    <col min="11" max="16384" width="9" style="150"/>
  </cols>
  <sheetData>
    <row r="1" spans="1:19" s="2" customFormat="1" ht="13.5" customHeight="1">
      <c r="A1" s="2" t="s">
        <v>398</v>
      </c>
      <c r="F1" s="56"/>
      <c r="I1" s="2">
        <v>18920875</v>
      </c>
    </row>
    <row r="2" spans="1:19" s="2" customFormat="1" ht="12">
      <c r="E2" s="54"/>
      <c r="K2" s="54"/>
      <c r="N2" s="54"/>
      <c r="S2" s="54"/>
    </row>
    <row r="3" spans="1:19" s="214" customFormat="1" ht="12" customHeight="1">
      <c r="C3" s="56"/>
      <c r="D3" s="273" t="s">
        <v>397</v>
      </c>
      <c r="E3" s="273" t="s">
        <v>397</v>
      </c>
      <c r="F3" s="272"/>
      <c r="G3" s="272"/>
      <c r="H3" s="131"/>
      <c r="S3" s="271"/>
    </row>
    <row r="4" spans="1:19" s="246" customFormat="1" ht="24">
      <c r="B4" s="270"/>
      <c r="C4" s="269"/>
      <c r="D4" s="268" t="s">
        <v>396</v>
      </c>
      <c r="E4" s="268" t="s">
        <v>395</v>
      </c>
      <c r="F4" s="268" t="s">
        <v>394</v>
      </c>
      <c r="G4" s="268" t="s">
        <v>393</v>
      </c>
      <c r="H4" s="267" t="s">
        <v>392</v>
      </c>
      <c r="K4" s="266" t="s">
        <v>391</v>
      </c>
    </row>
    <row r="5" spans="1:19">
      <c r="B5" s="262" t="s">
        <v>390</v>
      </c>
      <c r="C5" s="249"/>
      <c r="D5" s="106">
        <v>24.695937199580705</v>
      </c>
      <c r="E5" s="126">
        <v>24.767665343172553</v>
      </c>
      <c r="F5" s="111">
        <v>545635</v>
      </c>
      <c r="G5" s="264">
        <v>4686259</v>
      </c>
      <c r="H5" s="106">
        <v>8.5886334271078653</v>
      </c>
      <c r="K5" s="259"/>
    </row>
    <row r="6" spans="1:19">
      <c r="B6" s="265" t="s">
        <v>389</v>
      </c>
      <c r="C6" s="249"/>
      <c r="D6" s="106">
        <v>9.022038442807407</v>
      </c>
      <c r="E6" s="126">
        <v>9.9479278838848622</v>
      </c>
      <c r="F6" s="111">
        <v>199334</v>
      </c>
      <c r="G6" s="264">
        <v>1882235</v>
      </c>
      <c r="H6" s="106">
        <v>9.4426189210069538</v>
      </c>
    </row>
    <row r="7" spans="1:19" ht="13.5" customHeight="1">
      <c r="B7" s="262" t="s">
        <v>388</v>
      </c>
      <c r="C7" s="249"/>
      <c r="D7" s="106">
        <v>5.7350552997811182</v>
      </c>
      <c r="E7" s="126">
        <v>11.502993386933744</v>
      </c>
      <c r="F7" s="111">
        <v>126711</v>
      </c>
      <c r="G7" s="264">
        <v>2176467</v>
      </c>
      <c r="H7" s="106">
        <v>17.176622392688873</v>
      </c>
      <c r="I7" s="259"/>
      <c r="K7" s="259"/>
    </row>
    <row r="8" spans="1:19">
      <c r="B8" s="265" t="s">
        <v>387</v>
      </c>
      <c r="C8" s="249"/>
      <c r="D8" s="106">
        <v>5.2290383142664201</v>
      </c>
      <c r="E8" s="126">
        <v>2.9175712011204555</v>
      </c>
      <c r="F8" s="111">
        <v>115531</v>
      </c>
      <c r="G8" s="264">
        <v>552030</v>
      </c>
      <c r="H8" s="106">
        <v>4.7781980593953142</v>
      </c>
      <c r="I8" s="259"/>
      <c r="K8" s="259"/>
    </row>
    <row r="9" spans="1:19" ht="15" customHeight="1">
      <c r="B9" s="262" t="s">
        <v>386</v>
      </c>
      <c r="C9" s="249"/>
      <c r="D9" s="106">
        <v>4.7229760678406745</v>
      </c>
      <c r="E9" s="126">
        <v>5.0800293326814963</v>
      </c>
      <c r="F9" s="111">
        <v>104350</v>
      </c>
      <c r="G9" s="264">
        <v>961186</v>
      </c>
      <c r="H9" s="106">
        <v>9.2111739338763776</v>
      </c>
      <c r="I9" s="259"/>
      <c r="K9" s="259"/>
    </row>
    <row r="10" spans="1:19">
      <c r="B10" s="262" t="s">
        <v>385</v>
      </c>
      <c r="C10" s="249"/>
      <c r="D10" s="106">
        <v>3.888998520873427</v>
      </c>
      <c r="E10" s="126">
        <v>5.0902984137890028</v>
      </c>
      <c r="F10" s="111">
        <v>85924</v>
      </c>
      <c r="G10" s="264">
        <v>963129</v>
      </c>
      <c r="H10" s="106">
        <v>11.209080117312974</v>
      </c>
      <c r="I10" s="259"/>
      <c r="K10" s="259"/>
    </row>
    <row r="11" spans="1:19" ht="15" customHeight="1">
      <c r="B11" s="262" t="s">
        <v>384</v>
      </c>
      <c r="C11" s="249"/>
      <c r="D11" s="106">
        <v>3.8421082170278789</v>
      </c>
      <c r="E11" s="126">
        <v>9.365327977696591</v>
      </c>
      <c r="F11" s="111">
        <v>84888</v>
      </c>
      <c r="G11" s="264">
        <v>1772002</v>
      </c>
      <c r="H11" s="106">
        <v>20.874587692017716</v>
      </c>
      <c r="I11" s="259"/>
      <c r="K11" s="259"/>
    </row>
    <row r="12" spans="1:19">
      <c r="B12" s="262" t="s">
        <v>383</v>
      </c>
      <c r="C12" s="249"/>
      <c r="D12" s="106">
        <v>0.38281678564251487</v>
      </c>
      <c r="E12" s="126">
        <v>2.0866688247768668</v>
      </c>
      <c r="F12" s="111">
        <v>8458</v>
      </c>
      <c r="G12" s="264">
        <v>394816</v>
      </c>
      <c r="H12" s="106">
        <v>46.67959328446441</v>
      </c>
      <c r="I12" s="259"/>
      <c r="K12" s="259"/>
    </row>
    <row r="13" spans="1:19" ht="14.25" customHeight="1">
      <c r="B13" s="262" t="s">
        <v>382</v>
      </c>
      <c r="C13" s="249"/>
      <c r="D13" s="106"/>
      <c r="E13" s="126">
        <v>0</v>
      </c>
      <c r="F13" s="182">
        <v>938097</v>
      </c>
      <c r="G13" s="263"/>
      <c r="H13" s="106">
        <v>0</v>
      </c>
      <c r="K13" s="259"/>
    </row>
    <row r="14" spans="1:19" ht="14.25" customHeight="1">
      <c r="B14" s="262" t="s">
        <v>175</v>
      </c>
      <c r="C14" s="249"/>
      <c r="D14" s="106">
        <v>2.1906280947147926E-2</v>
      </c>
      <c r="E14" s="126">
        <v>9.946685869443141E-3</v>
      </c>
      <c r="F14" s="111">
        <v>484</v>
      </c>
      <c r="G14" s="111">
        <v>1882</v>
      </c>
      <c r="H14" s="106">
        <v>3.8884297520661155</v>
      </c>
      <c r="K14" s="259"/>
    </row>
    <row r="15" spans="1:19" ht="14.25" customHeight="1">
      <c r="B15" s="854" t="s">
        <v>381</v>
      </c>
      <c r="C15" s="261" t="s">
        <v>380</v>
      </c>
      <c r="D15" s="260">
        <v>9.8445649792795553</v>
      </c>
      <c r="E15" s="126">
        <v>3.0056326676224012</v>
      </c>
      <c r="F15" s="182">
        <v>217507</v>
      </c>
      <c r="G15" s="121">
        <v>568692</v>
      </c>
      <c r="H15" s="2">
        <v>2.6145917142896549</v>
      </c>
      <c r="K15" s="259"/>
    </row>
    <row r="16" spans="1:19" ht="14.25" customHeight="1">
      <c r="B16" s="855"/>
      <c r="C16" s="258" t="s">
        <v>379</v>
      </c>
      <c r="D16" s="257">
        <v>9.1349191549606878</v>
      </c>
      <c r="E16" s="126">
        <v>6.3382428138233564</v>
      </c>
      <c r="F16" s="256">
        <v>201828</v>
      </c>
      <c r="G16" s="121">
        <v>1199251</v>
      </c>
      <c r="H16" s="2">
        <v>5.9419456170600711</v>
      </c>
    </row>
    <row r="17" spans="2:12" ht="14.25" customHeight="1">
      <c r="B17" s="855"/>
      <c r="C17" s="258" t="s">
        <v>378</v>
      </c>
      <c r="D17" s="257">
        <v>4.5761496724015256</v>
      </c>
      <c r="E17" s="126">
        <v>13.49215086511591</v>
      </c>
      <c r="F17" s="256">
        <v>101106</v>
      </c>
      <c r="G17" s="121">
        <v>2552833</v>
      </c>
    </row>
    <row r="18" spans="2:12" ht="14.25" customHeight="1">
      <c r="B18" s="855"/>
      <c r="C18" s="258" t="s">
        <v>377</v>
      </c>
      <c r="D18" s="257">
        <v>3.5749330591125603</v>
      </c>
      <c r="E18" s="126">
        <v>0</v>
      </c>
      <c r="F18" s="256">
        <v>78985</v>
      </c>
      <c r="G18" s="110"/>
      <c r="H18" s="56"/>
    </row>
    <row r="19" spans="2:12" ht="14.25" customHeight="1">
      <c r="B19" s="855"/>
      <c r="C19" s="258" t="s">
        <v>376</v>
      </c>
      <c r="D19" s="257">
        <v>2.1321057367299536</v>
      </c>
      <c r="E19" s="126">
        <v>2.3397966531674674</v>
      </c>
      <c r="F19" s="256">
        <v>47107</v>
      </c>
      <c r="G19" s="110">
        <v>442710</v>
      </c>
      <c r="H19" s="56"/>
    </row>
    <row r="20" spans="2:12" ht="14.25" customHeight="1">
      <c r="B20" s="855"/>
      <c r="C20" s="258" t="s">
        <v>375</v>
      </c>
      <c r="D20" s="257">
        <v>0.34235353116575812</v>
      </c>
      <c r="E20" s="126">
        <v>0</v>
      </c>
      <c r="F20" s="256">
        <v>7564</v>
      </c>
      <c r="G20" s="110"/>
      <c r="H20" s="56"/>
      <c r="I20" s="857"/>
      <c r="J20" s="255"/>
      <c r="K20" s="214"/>
      <c r="L20" s="214"/>
    </row>
    <row r="21" spans="2:12" ht="14.25" customHeight="1">
      <c r="B21" s="856"/>
      <c r="C21" s="254" t="s">
        <v>374</v>
      </c>
      <c r="D21" s="253">
        <v>12.854098737582669</v>
      </c>
      <c r="E21" s="126">
        <v>4.0557479503458485</v>
      </c>
      <c r="F21" s="173">
        <v>284000</v>
      </c>
      <c r="G21" s="252">
        <v>767383</v>
      </c>
      <c r="H21" s="251"/>
      <c r="I21" s="857"/>
      <c r="J21" s="214"/>
      <c r="K21" s="214"/>
      <c r="L21" s="214"/>
    </row>
    <row r="22" spans="2:12" ht="14.25" customHeight="1">
      <c r="B22" s="250" t="s">
        <v>305</v>
      </c>
      <c r="C22" s="249"/>
      <c r="D22" s="106">
        <v>100.00000000000001</v>
      </c>
      <c r="E22" s="106">
        <v>100</v>
      </c>
      <c r="F22" s="111">
        <v>2209412</v>
      </c>
      <c r="G22" s="111">
        <v>18920875</v>
      </c>
      <c r="H22" s="106">
        <v>8.5637604032204049</v>
      </c>
      <c r="I22" s="857"/>
      <c r="J22" s="214"/>
      <c r="K22" s="214"/>
      <c r="L22" s="214"/>
    </row>
    <row r="23" spans="2:12" s="246" customFormat="1">
      <c r="G23" s="246">
        <v>18920875</v>
      </c>
      <c r="I23" s="857"/>
      <c r="J23" s="248"/>
      <c r="K23" s="247"/>
      <c r="L23" s="247"/>
    </row>
    <row r="24" spans="2:12">
      <c r="G24" s="56"/>
      <c r="I24" s="857"/>
      <c r="J24" s="214"/>
      <c r="K24" s="214"/>
      <c r="L24" s="214"/>
    </row>
    <row r="25" spans="2:12">
      <c r="C25" s="56"/>
      <c r="D25" s="56"/>
      <c r="E25" s="245"/>
      <c r="F25" s="56"/>
      <c r="G25" s="56" t="s">
        <v>337</v>
      </c>
      <c r="H25" s="2" t="s">
        <v>320</v>
      </c>
      <c r="I25" s="150">
        <v>101106</v>
      </c>
    </row>
    <row r="26" spans="2:12">
      <c r="C26" s="56"/>
      <c r="D26" s="131"/>
      <c r="E26" s="131"/>
      <c r="F26" s="242"/>
      <c r="G26" s="241" t="s">
        <v>336</v>
      </c>
      <c r="H26" s="240" t="s">
        <v>320</v>
      </c>
      <c r="I26" s="150">
        <v>217507</v>
      </c>
    </row>
    <row r="27" spans="2:12">
      <c r="B27" s="56"/>
      <c r="D27" s="131"/>
      <c r="E27" s="131"/>
      <c r="F27" s="242"/>
      <c r="G27" s="241" t="s">
        <v>335</v>
      </c>
      <c r="H27" s="240" t="s">
        <v>320</v>
      </c>
      <c r="I27" s="6">
        <v>78985</v>
      </c>
    </row>
    <row r="28" spans="2:12">
      <c r="B28" s="55"/>
      <c r="D28" s="131"/>
      <c r="E28" s="131"/>
      <c r="F28" s="242"/>
      <c r="G28" s="241" t="s">
        <v>334</v>
      </c>
      <c r="H28" s="240" t="s">
        <v>320</v>
      </c>
      <c r="I28" s="6">
        <v>47107</v>
      </c>
    </row>
    <row r="29" spans="2:12">
      <c r="B29" s="56"/>
      <c r="D29" s="131"/>
      <c r="E29" s="131"/>
      <c r="F29" s="242"/>
      <c r="G29" s="241" t="s">
        <v>333</v>
      </c>
      <c r="H29" s="240" t="s">
        <v>320</v>
      </c>
      <c r="I29" s="244">
        <v>201828</v>
      </c>
      <c r="K29" s="2"/>
    </row>
    <row r="30" spans="2:12">
      <c r="B30" s="243"/>
      <c r="D30" s="131"/>
      <c r="E30" s="131"/>
      <c r="F30" s="242"/>
      <c r="G30" s="241" t="s">
        <v>332</v>
      </c>
      <c r="H30" s="240" t="s">
        <v>320</v>
      </c>
      <c r="I30" s="235">
        <v>7564</v>
      </c>
      <c r="K30" s="2" t="s">
        <v>373</v>
      </c>
    </row>
    <row r="31" spans="2:12">
      <c r="B31" s="56"/>
      <c r="D31" s="131"/>
      <c r="E31" s="131"/>
      <c r="F31" s="242"/>
      <c r="G31" s="241" t="s">
        <v>331</v>
      </c>
      <c r="H31" s="240" t="s">
        <v>320</v>
      </c>
      <c r="I31" s="235">
        <v>284000</v>
      </c>
      <c r="K31" s="2"/>
    </row>
    <row r="32" spans="2:12">
      <c r="B32" s="243"/>
      <c r="D32" s="131"/>
      <c r="E32" s="131"/>
      <c r="F32" s="242"/>
      <c r="G32" s="241"/>
      <c r="H32" s="240"/>
      <c r="I32" s="235"/>
      <c r="K32" s="2"/>
    </row>
    <row r="33" spans="3:15">
      <c r="C33" s="56"/>
      <c r="D33" s="131"/>
      <c r="E33" s="131"/>
      <c r="F33" s="242"/>
      <c r="G33" s="241"/>
      <c r="H33" s="240"/>
      <c r="I33" s="235"/>
    </row>
    <row r="34" spans="3:15">
      <c r="C34" s="56"/>
      <c r="D34" s="131"/>
      <c r="E34" s="131"/>
      <c r="F34" s="242"/>
      <c r="G34" s="241"/>
      <c r="H34" s="240"/>
      <c r="I34" s="235"/>
    </row>
    <row r="35" spans="3:15">
      <c r="F35" s="230"/>
      <c r="G35" s="239"/>
      <c r="H35" s="238"/>
      <c r="I35" s="235"/>
    </row>
    <row r="36" spans="3:15">
      <c r="F36" s="230"/>
      <c r="G36" s="234"/>
      <c r="H36" s="223"/>
      <c r="I36" s="235"/>
    </row>
    <row r="37" spans="3:15">
      <c r="C37" s="219" t="s">
        <v>328</v>
      </c>
      <c r="D37" s="219" t="s">
        <v>327</v>
      </c>
      <c r="E37" s="219" t="s">
        <v>122</v>
      </c>
      <c r="F37" s="230"/>
      <c r="G37" s="236" t="s">
        <v>297</v>
      </c>
      <c r="H37" s="223" t="s">
        <v>271</v>
      </c>
      <c r="I37" s="235"/>
    </row>
    <row r="38" spans="3:15">
      <c r="C38" s="107" t="s">
        <v>372</v>
      </c>
      <c r="D38" s="107" t="s">
        <v>175</v>
      </c>
      <c r="E38" s="107">
        <v>447</v>
      </c>
      <c r="G38" s="230" t="s">
        <v>371</v>
      </c>
      <c r="H38" s="237">
        <v>1356</v>
      </c>
      <c r="I38" s="235"/>
    </row>
    <row r="39" spans="3:15">
      <c r="C39" s="107" t="s">
        <v>370</v>
      </c>
      <c r="D39" s="107" t="s">
        <v>175</v>
      </c>
      <c r="E39" s="107">
        <v>5</v>
      </c>
      <c r="G39" s="230" t="s">
        <v>369</v>
      </c>
      <c r="H39" s="236">
        <v>526</v>
      </c>
      <c r="I39" s="235"/>
    </row>
    <row r="40" spans="3:15">
      <c r="C40" s="107" t="s">
        <v>368</v>
      </c>
      <c r="D40" s="107" t="s">
        <v>175</v>
      </c>
      <c r="E40" s="107">
        <v>32</v>
      </c>
      <c r="G40" s="230" t="s">
        <v>188</v>
      </c>
      <c r="H40" s="236">
        <v>1882235</v>
      </c>
      <c r="I40" s="235"/>
    </row>
    <row r="41" spans="3:15">
      <c r="C41" s="107"/>
      <c r="D41" s="219" t="s">
        <v>367</v>
      </c>
      <c r="E41" s="107">
        <v>484</v>
      </c>
      <c r="G41" s="230" t="s">
        <v>366</v>
      </c>
      <c r="H41" s="236">
        <v>394816</v>
      </c>
      <c r="I41" s="235"/>
    </row>
    <row r="42" spans="3:15">
      <c r="C42" s="107" t="s">
        <v>365</v>
      </c>
      <c r="D42" s="107" t="s">
        <v>364</v>
      </c>
      <c r="E42" s="222">
        <v>115531</v>
      </c>
      <c r="G42" s="230" t="s">
        <v>187</v>
      </c>
      <c r="H42" s="234">
        <v>552030</v>
      </c>
    </row>
    <row r="43" spans="3:15">
      <c r="C43" s="107"/>
      <c r="D43" s="219" t="s">
        <v>363</v>
      </c>
      <c r="E43" s="222">
        <v>115531</v>
      </c>
      <c r="G43" s="230" t="s">
        <v>264</v>
      </c>
      <c r="H43" s="234">
        <v>4686259</v>
      </c>
    </row>
    <row r="44" spans="3:15">
      <c r="C44" s="107" t="s">
        <v>362</v>
      </c>
      <c r="D44" s="107" t="s">
        <v>361</v>
      </c>
      <c r="E44" s="222">
        <v>199334</v>
      </c>
      <c r="G44" s="230" t="s">
        <v>263</v>
      </c>
      <c r="H44" s="234">
        <v>961186</v>
      </c>
      <c r="I44" s="214"/>
    </row>
    <row r="45" spans="3:15">
      <c r="C45" s="107"/>
      <c r="D45" s="219" t="s">
        <v>360</v>
      </c>
      <c r="E45" s="222">
        <v>199334</v>
      </c>
      <c r="G45" s="230" t="s">
        <v>262</v>
      </c>
      <c r="H45" s="234">
        <v>568692</v>
      </c>
      <c r="I45" s="226"/>
    </row>
    <row r="46" spans="3:15" ht="13.5" customHeight="1">
      <c r="C46" s="107" t="s">
        <v>359</v>
      </c>
      <c r="D46" s="107" t="s">
        <v>358</v>
      </c>
      <c r="E46" s="222">
        <v>8458</v>
      </c>
      <c r="G46" s="230" t="s">
        <v>261</v>
      </c>
      <c r="H46" s="233">
        <v>2176467</v>
      </c>
      <c r="I46" s="226"/>
      <c r="J46" s="214"/>
      <c r="K46" s="214"/>
      <c r="L46" s="214"/>
      <c r="M46" s="214"/>
      <c r="N46" s="214"/>
      <c r="O46" s="214"/>
    </row>
    <row r="47" spans="3:15">
      <c r="C47" s="107"/>
      <c r="D47" s="219" t="s">
        <v>357</v>
      </c>
      <c r="E47" s="222">
        <v>8458</v>
      </c>
      <c r="G47" s="230" t="s">
        <v>185</v>
      </c>
      <c r="H47" s="233">
        <v>963129</v>
      </c>
      <c r="I47" s="226"/>
      <c r="J47" s="228"/>
      <c r="K47" s="224"/>
      <c r="L47" s="6"/>
      <c r="M47" s="6"/>
      <c r="N47" s="6"/>
      <c r="O47" s="214"/>
    </row>
    <row r="48" spans="3:15">
      <c r="C48" s="107" t="s">
        <v>356</v>
      </c>
      <c r="D48" s="107" t="s">
        <v>355</v>
      </c>
      <c r="E48" s="222">
        <v>126711</v>
      </c>
      <c r="G48" s="230" t="s">
        <v>184</v>
      </c>
      <c r="H48" s="232">
        <v>1772002</v>
      </c>
      <c r="I48" s="226"/>
      <c r="J48" s="214"/>
      <c r="K48" s="224"/>
      <c r="L48" s="6"/>
      <c r="M48" s="6"/>
      <c r="N48" s="6"/>
      <c r="O48" s="214"/>
    </row>
    <row r="49" spans="3:16">
      <c r="C49" s="107"/>
      <c r="D49" s="219" t="s">
        <v>354</v>
      </c>
      <c r="E49" s="222">
        <v>126711</v>
      </c>
      <c r="G49" s="230" t="s">
        <v>260</v>
      </c>
      <c r="H49" s="232">
        <v>2552833</v>
      </c>
      <c r="I49" s="226"/>
      <c r="J49" s="214"/>
      <c r="K49" s="224"/>
      <c r="L49" s="6"/>
      <c r="M49" s="6"/>
      <c r="N49" s="6"/>
      <c r="O49" s="214"/>
    </row>
    <row r="50" spans="3:16">
      <c r="C50" s="107" t="s">
        <v>353</v>
      </c>
      <c r="D50" s="107" t="s">
        <v>352</v>
      </c>
      <c r="E50" s="222">
        <v>104350</v>
      </c>
      <c r="G50" s="230" t="s">
        <v>351</v>
      </c>
      <c r="H50" s="231">
        <v>691081</v>
      </c>
      <c r="I50" s="226"/>
      <c r="J50" s="214"/>
      <c r="K50" s="224"/>
      <c r="L50" s="6"/>
      <c r="M50" s="6"/>
      <c r="N50" s="6"/>
      <c r="O50" s="214"/>
    </row>
    <row r="51" spans="3:16">
      <c r="C51" s="107"/>
      <c r="D51" s="219" t="s">
        <v>350</v>
      </c>
      <c r="E51" s="222">
        <v>104350</v>
      </c>
      <c r="G51" s="230" t="s">
        <v>258</v>
      </c>
      <c r="H51" s="231">
        <v>442710</v>
      </c>
      <c r="I51" s="226"/>
      <c r="J51" s="214"/>
      <c r="K51" s="224"/>
      <c r="L51" s="6"/>
      <c r="M51" s="6"/>
      <c r="N51" s="6"/>
      <c r="O51" s="214"/>
    </row>
    <row r="52" spans="3:16">
      <c r="C52" s="107" t="s">
        <v>349</v>
      </c>
      <c r="D52" s="107" t="s">
        <v>348</v>
      </c>
      <c r="E52" s="222">
        <v>545635</v>
      </c>
      <c r="G52" s="230" t="s">
        <v>257</v>
      </c>
      <c r="H52" s="229">
        <v>1199251</v>
      </c>
      <c r="I52" s="226"/>
      <c r="J52" s="214"/>
      <c r="K52" s="224"/>
      <c r="L52" s="6"/>
      <c r="M52" s="6"/>
      <c r="N52" s="6"/>
      <c r="O52" s="214"/>
    </row>
    <row r="53" spans="3:16">
      <c r="C53" s="107"/>
      <c r="D53" s="219" t="s">
        <v>347</v>
      </c>
      <c r="E53" s="222">
        <v>545635</v>
      </c>
      <c r="G53" s="230" t="s">
        <v>256</v>
      </c>
      <c r="H53" s="229">
        <v>767383</v>
      </c>
      <c r="I53" s="226"/>
      <c r="J53" s="228"/>
      <c r="K53" s="224"/>
      <c r="L53" s="6"/>
      <c r="M53" s="6"/>
      <c r="N53" s="6"/>
      <c r="O53" s="214"/>
    </row>
    <row r="54" spans="3:16">
      <c r="C54" s="107" t="s">
        <v>346</v>
      </c>
      <c r="D54" s="107" t="s">
        <v>345</v>
      </c>
      <c r="E54" s="222">
        <v>85924</v>
      </c>
      <c r="G54" s="2" t="s">
        <v>344</v>
      </c>
      <c r="H54" s="151">
        <v>19611956</v>
      </c>
      <c r="I54" s="227">
        <v>18920875</v>
      </c>
      <c r="J54" s="214"/>
      <c r="K54" s="224"/>
      <c r="L54" s="6"/>
      <c r="M54" s="6"/>
      <c r="N54" s="6"/>
      <c r="O54" s="214"/>
    </row>
    <row r="55" spans="3:16">
      <c r="C55" s="107"/>
      <c r="D55" s="219" t="s">
        <v>343</v>
      </c>
      <c r="E55" s="222">
        <v>85924</v>
      </c>
      <c r="G55" s="2" t="s">
        <v>342</v>
      </c>
      <c r="H55" s="151">
        <v>322747</v>
      </c>
      <c r="I55" s="226"/>
      <c r="J55" s="214"/>
      <c r="K55" s="224"/>
      <c r="L55" s="6"/>
      <c r="M55" s="6"/>
      <c r="N55" s="6"/>
      <c r="O55" s="214"/>
    </row>
    <row r="56" spans="3:16">
      <c r="C56" s="107" t="s">
        <v>341</v>
      </c>
      <c r="D56" s="107" t="s">
        <v>340</v>
      </c>
      <c r="E56" s="222">
        <v>84888</v>
      </c>
      <c r="G56" s="2" t="s">
        <v>339</v>
      </c>
      <c r="H56" s="151">
        <v>172893</v>
      </c>
      <c r="I56" s="226"/>
      <c r="J56" s="214"/>
      <c r="K56" s="224"/>
      <c r="L56" s="6"/>
      <c r="M56" s="6"/>
      <c r="N56" s="6"/>
      <c r="O56" s="214"/>
    </row>
    <row r="57" spans="3:16">
      <c r="C57" s="107"/>
      <c r="D57" s="219" t="s">
        <v>338</v>
      </c>
      <c r="E57" s="222">
        <v>84888</v>
      </c>
      <c r="G57" s="2" t="s">
        <v>273</v>
      </c>
      <c r="H57" s="151">
        <v>19761810</v>
      </c>
      <c r="I57" s="225"/>
      <c r="J57" s="214"/>
      <c r="K57" s="214"/>
      <c r="L57" s="224"/>
      <c r="M57" s="6"/>
      <c r="N57" s="6"/>
      <c r="O57" s="6"/>
      <c r="P57" s="214"/>
    </row>
    <row r="58" spans="3:16">
      <c r="C58" s="107" t="s">
        <v>337</v>
      </c>
      <c r="D58" s="107" t="s">
        <v>320</v>
      </c>
      <c r="E58" s="222">
        <v>101106</v>
      </c>
      <c r="I58" s="225"/>
      <c r="J58" s="214"/>
      <c r="K58" s="214"/>
      <c r="L58" s="224"/>
      <c r="M58" s="6"/>
      <c r="N58" s="6"/>
      <c r="O58" s="6"/>
      <c r="P58" s="214"/>
    </row>
    <row r="59" spans="3:16">
      <c r="C59" s="107" t="s">
        <v>336</v>
      </c>
      <c r="D59" s="107" t="s">
        <v>320</v>
      </c>
      <c r="E59" s="222">
        <v>217507</v>
      </c>
      <c r="I59" s="223"/>
      <c r="J59" s="214"/>
      <c r="K59" s="214"/>
      <c r="L59" s="214"/>
      <c r="M59" s="6"/>
      <c r="N59" s="6"/>
      <c r="O59" s="6"/>
      <c r="P59" s="214"/>
    </row>
    <row r="60" spans="3:16">
      <c r="C60" s="107" t="s">
        <v>335</v>
      </c>
      <c r="D60" s="107" t="s">
        <v>320</v>
      </c>
      <c r="E60" s="222">
        <v>78985</v>
      </c>
      <c r="I60" s="223"/>
      <c r="J60" s="214"/>
      <c r="K60" s="214"/>
      <c r="L60" s="214"/>
      <c r="M60" s="6"/>
      <c r="N60" s="6"/>
      <c r="O60" s="6"/>
      <c r="P60" s="214"/>
    </row>
    <row r="61" spans="3:16">
      <c r="C61" s="107" t="s">
        <v>334</v>
      </c>
      <c r="D61" s="107" t="s">
        <v>320</v>
      </c>
      <c r="E61" s="222">
        <v>47107</v>
      </c>
      <c r="I61" s="220"/>
      <c r="J61" s="214"/>
      <c r="K61" s="214"/>
      <c r="L61" s="214"/>
      <c r="M61" s="6"/>
      <c r="N61" s="6"/>
      <c r="O61" s="6"/>
      <c r="P61" s="214"/>
    </row>
    <row r="62" spans="3:16">
      <c r="C62" s="107" t="s">
        <v>333</v>
      </c>
      <c r="D62" s="107" t="s">
        <v>320</v>
      </c>
      <c r="E62" s="222">
        <v>201828</v>
      </c>
      <c r="I62" s="220"/>
      <c r="J62" s="214"/>
      <c r="K62" s="214"/>
      <c r="L62" s="214"/>
      <c r="M62" s="6"/>
      <c r="N62" s="6"/>
      <c r="O62" s="6"/>
      <c r="P62" s="214"/>
    </row>
    <row r="63" spans="3:16">
      <c r="C63" s="107" t="s">
        <v>332</v>
      </c>
      <c r="D63" s="107" t="s">
        <v>320</v>
      </c>
      <c r="E63" s="222">
        <v>7564</v>
      </c>
      <c r="I63" s="220"/>
      <c r="J63" s="214"/>
      <c r="K63" s="214"/>
      <c r="L63" s="214"/>
      <c r="M63" s="6"/>
      <c r="N63" s="6"/>
      <c r="O63" s="6"/>
      <c r="P63" s="214"/>
    </row>
    <row r="64" spans="3:16">
      <c r="C64" s="107" t="s">
        <v>331</v>
      </c>
      <c r="D64" s="107" t="s">
        <v>320</v>
      </c>
      <c r="E64" s="222">
        <v>284000</v>
      </c>
      <c r="I64" s="220"/>
      <c r="J64" s="214"/>
      <c r="K64" s="214"/>
      <c r="L64" s="214"/>
      <c r="M64" s="6"/>
      <c r="N64" s="6"/>
      <c r="O64" s="6"/>
      <c r="P64" s="214"/>
    </row>
    <row r="65" spans="3:16">
      <c r="C65" s="56"/>
      <c r="D65" s="221" t="s">
        <v>330</v>
      </c>
      <c r="E65" s="140">
        <v>938097</v>
      </c>
      <c r="I65" s="220"/>
      <c r="J65" s="214"/>
      <c r="K65" s="214"/>
      <c r="L65" s="214"/>
      <c r="M65" s="6"/>
      <c r="N65" s="6"/>
      <c r="O65" s="6"/>
      <c r="P65" s="214"/>
    </row>
    <row r="66" spans="3:16">
      <c r="C66" s="56"/>
      <c r="D66" s="221" t="s">
        <v>329</v>
      </c>
      <c r="E66" s="140">
        <v>2209412</v>
      </c>
      <c r="I66" s="220"/>
      <c r="J66" s="214"/>
      <c r="K66" s="214"/>
      <c r="L66" s="214"/>
      <c r="M66" s="6"/>
      <c r="N66" s="6"/>
      <c r="O66" s="6"/>
      <c r="P66" s="214"/>
    </row>
    <row r="67" spans="3:16">
      <c r="I67" s="218"/>
      <c r="J67" s="214"/>
      <c r="K67" s="214"/>
      <c r="L67" s="214"/>
      <c r="M67" s="6"/>
      <c r="N67" s="6"/>
      <c r="O67" s="6"/>
      <c r="P67" s="214"/>
    </row>
    <row r="68" spans="3:16">
      <c r="C68" s="219" t="s">
        <v>328</v>
      </c>
      <c r="D68" s="219" t="s">
        <v>327</v>
      </c>
      <c r="E68" s="219" t="s">
        <v>326</v>
      </c>
      <c r="I68" s="218"/>
      <c r="J68" s="214"/>
      <c r="K68" s="214"/>
      <c r="L68" s="214"/>
      <c r="M68" s="6"/>
      <c r="N68" s="6"/>
      <c r="O68" s="6"/>
      <c r="P68" s="214"/>
    </row>
    <row r="69" spans="3:16">
      <c r="C69" s="107" t="s">
        <v>325</v>
      </c>
      <c r="D69" s="107" t="s">
        <v>320</v>
      </c>
      <c r="E69" s="111">
        <v>568692</v>
      </c>
      <c r="I69" s="218"/>
      <c r="J69" s="214"/>
      <c r="K69" s="214"/>
      <c r="L69" s="214"/>
      <c r="M69" s="6"/>
      <c r="N69" s="6"/>
      <c r="O69" s="6"/>
      <c r="P69" s="214"/>
    </row>
    <row r="70" spans="3:16">
      <c r="C70" s="107" t="s">
        <v>324</v>
      </c>
      <c r="D70" s="107" t="s">
        <v>320</v>
      </c>
      <c r="E70" s="111">
        <v>2552833</v>
      </c>
      <c r="I70" s="218"/>
      <c r="J70" s="214"/>
      <c r="K70" s="214"/>
      <c r="L70" s="214"/>
      <c r="M70" s="6"/>
      <c r="N70" s="6"/>
      <c r="O70" s="6"/>
      <c r="P70" s="214"/>
    </row>
    <row r="71" spans="3:16">
      <c r="C71" s="107" t="s">
        <v>323</v>
      </c>
      <c r="D71" s="107" t="s">
        <v>320</v>
      </c>
      <c r="E71" s="111">
        <v>442710</v>
      </c>
      <c r="I71" s="217"/>
      <c r="J71" s="214"/>
      <c r="K71" s="214"/>
      <c r="L71" s="214"/>
      <c r="M71" s="6"/>
      <c r="N71" s="6"/>
      <c r="O71" s="6"/>
      <c r="P71" s="214"/>
    </row>
    <row r="72" spans="3:16">
      <c r="C72" s="107" t="s">
        <v>322</v>
      </c>
      <c r="D72" s="107" t="s">
        <v>320</v>
      </c>
      <c r="E72" s="111">
        <v>1199251</v>
      </c>
      <c r="I72" s="216"/>
      <c r="J72" s="214"/>
      <c r="K72" s="214"/>
      <c r="L72" s="214"/>
      <c r="M72" s="6"/>
      <c r="N72" s="6"/>
      <c r="O72" s="6"/>
      <c r="P72" s="214"/>
    </row>
    <row r="73" spans="3:16">
      <c r="C73" s="107" t="s">
        <v>321</v>
      </c>
      <c r="D73" s="107" t="s">
        <v>320</v>
      </c>
      <c r="E73" s="111">
        <v>767383</v>
      </c>
      <c r="I73" s="216"/>
      <c r="J73" s="214"/>
      <c r="K73" s="214"/>
      <c r="L73" s="214"/>
      <c r="M73" s="6"/>
      <c r="N73" s="6"/>
      <c r="O73" s="6"/>
      <c r="P73" s="214"/>
    </row>
    <row r="74" spans="3:16">
      <c r="C74" s="107"/>
      <c r="D74" s="107" t="s">
        <v>305</v>
      </c>
      <c r="E74" s="111">
        <v>5530869</v>
      </c>
      <c r="I74" s="215"/>
      <c r="K74" s="214"/>
      <c r="L74" s="214"/>
      <c r="M74" s="214"/>
      <c r="N74" s="214"/>
      <c r="O74" s="214"/>
      <c r="P74" s="214"/>
    </row>
    <row r="75" spans="3:16">
      <c r="C75" s="107" t="s">
        <v>319</v>
      </c>
      <c r="D75" s="107" t="s">
        <v>318</v>
      </c>
      <c r="E75" s="111">
        <v>961186</v>
      </c>
      <c r="I75" s="215"/>
      <c r="K75" s="214"/>
      <c r="L75" s="214"/>
      <c r="M75" s="214"/>
      <c r="N75" s="214"/>
      <c r="O75" s="214"/>
      <c r="P75" s="214"/>
    </row>
    <row r="76" spans="3:16">
      <c r="C76" s="107" t="s">
        <v>317</v>
      </c>
      <c r="D76" s="107" t="s">
        <v>316</v>
      </c>
      <c r="E76" s="111">
        <v>4686259</v>
      </c>
      <c r="I76" s="2"/>
      <c r="K76" s="214"/>
      <c r="L76" s="214"/>
      <c r="M76" s="214"/>
      <c r="N76" s="214"/>
      <c r="O76" s="214"/>
      <c r="P76" s="214"/>
    </row>
    <row r="77" spans="3:16">
      <c r="C77" s="107" t="s">
        <v>315</v>
      </c>
      <c r="D77" s="107" t="s">
        <v>314</v>
      </c>
      <c r="E77" s="111">
        <v>963129</v>
      </c>
      <c r="I77" s="2"/>
    </row>
    <row r="78" spans="3:16">
      <c r="C78" s="107" t="s">
        <v>313</v>
      </c>
      <c r="D78" s="107" t="s">
        <v>312</v>
      </c>
      <c r="E78" s="111">
        <v>552030</v>
      </c>
      <c r="I78" s="2"/>
    </row>
    <row r="79" spans="3:16">
      <c r="C79" s="107" t="s">
        <v>311</v>
      </c>
      <c r="D79" s="107" t="s">
        <v>310</v>
      </c>
      <c r="E79" s="111">
        <v>2176467</v>
      </c>
      <c r="I79" s="2"/>
    </row>
    <row r="80" spans="3:16">
      <c r="C80" s="107" t="s">
        <v>309</v>
      </c>
      <c r="D80" s="107" t="s">
        <v>308</v>
      </c>
      <c r="E80" s="111">
        <v>1882235</v>
      </c>
      <c r="I80" s="2"/>
    </row>
    <row r="81" spans="3:9">
      <c r="C81" s="107" t="s">
        <v>307</v>
      </c>
      <c r="D81" s="107" t="s">
        <v>175</v>
      </c>
      <c r="E81" s="111">
        <v>1356</v>
      </c>
      <c r="I81" s="2"/>
    </row>
    <row r="82" spans="3:9">
      <c r="C82" s="107" t="s">
        <v>306</v>
      </c>
      <c r="D82" s="107" t="s">
        <v>175</v>
      </c>
      <c r="E82" s="111">
        <v>526</v>
      </c>
      <c r="I82" s="2"/>
    </row>
    <row r="83" spans="3:9">
      <c r="C83" s="107"/>
      <c r="D83" s="107" t="s">
        <v>305</v>
      </c>
      <c r="E83" s="111">
        <v>1882</v>
      </c>
      <c r="I83" s="2"/>
    </row>
    <row r="84" spans="3:9">
      <c r="C84" s="107" t="s">
        <v>304</v>
      </c>
      <c r="D84" s="107" t="s">
        <v>303</v>
      </c>
      <c r="E84" s="111">
        <v>394816</v>
      </c>
      <c r="I84" s="2"/>
    </row>
    <row r="85" spans="3:9">
      <c r="C85" s="107" t="s">
        <v>302</v>
      </c>
      <c r="D85" s="107" t="s">
        <v>301</v>
      </c>
      <c r="E85" s="111">
        <v>1772002</v>
      </c>
    </row>
    <row r="86" spans="3:9">
      <c r="C86" s="107" t="s">
        <v>300</v>
      </c>
      <c r="D86" s="107" t="s">
        <v>259</v>
      </c>
      <c r="E86" s="111">
        <v>691081</v>
      </c>
      <c r="F86" s="213">
        <v>24453626</v>
      </c>
    </row>
    <row r="87" spans="3:9">
      <c r="C87" s="56"/>
      <c r="D87" s="56"/>
      <c r="E87" s="110"/>
    </row>
    <row r="88" spans="3:9">
      <c r="C88" s="56"/>
      <c r="D88" s="56"/>
      <c r="E88" s="110"/>
    </row>
    <row r="89" spans="3:9">
      <c r="I89" s="2"/>
    </row>
    <row r="90" spans="3:9">
      <c r="I90" s="2"/>
    </row>
    <row r="91" spans="3:9">
      <c r="I91" s="2"/>
    </row>
    <row r="92" spans="3:9">
      <c r="I92" s="2"/>
    </row>
    <row r="93" spans="3:9">
      <c r="I93" s="2"/>
    </row>
    <row r="94" spans="3:9">
      <c r="I94" s="2"/>
    </row>
    <row r="95" spans="3:9">
      <c r="I95" s="2"/>
    </row>
    <row r="96" spans="3:9">
      <c r="I96" s="2"/>
    </row>
    <row r="97" spans="9:9" s="150" customFormat="1">
      <c r="I97" s="2"/>
    </row>
    <row r="98" spans="9:9" s="150" customFormat="1">
      <c r="I98" s="2"/>
    </row>
    <row r="99" spans="9:9" s="150" customFormat="1">
      <c r="I99" s="2"/>
    </row>
    <row r="100" spans="9:9" s="150" customFormat="1">
      <c r="I100" s="2"/>
    </row>
    <row r="101" spans="9:9" s="150" customFormat="1">
      <c r="I101" s="2"/>
    </row>
    <row r="102" spans="9:9" s="150" customFormat="1">
      <c r="I102" s="2"/>
    </row>
    <row r="103" spans="9:9" s="150" customFormat="1">
      <c r="I103" s="2"/>
    </row>
    <row r="104" spans="9:9" s="150" customFormat="1">
      <c r="I104" s="2"/>
    </row>
    <row r="105" spans="9:9" s="150" customFormat="1">
      <c r="I105" s="2"/>
    </row>
    <row r="106" spans="9:9" s="150" customFormat="1">
      <c r="I106" s="2"/>
    </row>
    <row r="107" spans="9:9" s="150" customFormat="1">
      <c r="I107" s="2"/>
    </row>
  </sheetData>
  <mergeCells count="2">
    <mergeCell ref="B15:B21"/>
    <mergeCell ref="I20:I24"/>
  </mergeCells>
  <phoneticPr fontId="8"/>
  <pageMargins left="0.78740157480314965" right="0.78740157480314965" top="0.78740157480314965" bottom="0.78740157480314965" header="0.39370078740157483" footer="0.39370078740157483"/>
  <pageSetup paperSize="9" scale="4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  <pageSetUpPr fitToPage="1"/>
  </sheetPr>
  <dimension ref="A1:N114"/>
  <sheetViews>
    <sheetView zoomScaleNormal="100" workbookViewId="0">
      <selection activeCell="F13" sqref="F13"/>
    </sheetView>
  </sheetViews>
  <sheetFormatPr defaultRowHeight="13.5"/>
  <cols>
    <col min="1" max="1" width="4.625" style="150" customWidth="1"/>
    <col min="2" max="2" width="21.625" style="2" customWidth="1"/>
    <col min="3" max="3" width="15" style="2" customWidth="1"/>
    <col min="4" max="5" width="9.25" style="2" bestFit="1" customWidth="1"/>
    <col min="6" max="6" width="9.25" style="150" bestFit="1" customWidth="1"/>
    <col min="7" max="7" width="9" style="150"/>
    <col min="8" max="8" width="9.25" style="150" bestFit="1" customWidth="1"/>
    <col min="9" max="15" width="9" style="150"/>
    <col min="16" max="16" width="17.125" style="150" customWidth="1"/>
    <col min="17" max="19" width="11" style="150" bestFit="1" customWidth="1"/>
    <col min="20" max="16384" width="9" style="150"/>
  </cols>
  <sheetData>
    <row r="1" spans="1:12" s="2" customFormat="1" ht="13.5" customHeight="1">
      <c r="A1" s="2" t="s">
        <v>487</v>
      </c>
      <c r="F1" s="56"/>
      <c r="G1" s="56"/>
    </row>
    <row r="2" spans="1:12" s="2" customFormat="1">
      <c r="J2" s="266" t="s">
        <v>486</v>
      </c>
    </row>
    <row r="3" spans="1:12" s="214" customFormat="1">
      <c r="B3" s="56" t="s">
        <v>485</v>
      </c>
      <c r="C3" s="56"/>
      <c r="D3" s="56"/>
      <c r="E3" s="56"/>
    </row>
    <row r="4" spans="1:12">
      <c r="A4" s="259"/>
      <c r="B4" s="107" t="s">
        <v>484</v>
      </c>
      <c r="C4" s="163" t="s">
        <v>155</v>
      </c>
      <c r="D4" s="163" t="s">
        <v>227</v>
      </c>
      <c r="E4" s="224"/>
    </row>
    <row r="5" spans="1:12">
      <c r="A5" s="259"/>
      <c r="B5" s="278" t="s">
        <v>483</v>
      </c>
      <c r="C5" s="128">
        <v>39.222830020765358</v>
      </c>
      <c r="D5" s="128">
        <v>41.382869573815881</v>
      </c>
      <c r="E5" s="224"/>
    </row>
    <row r="6" spans="1:12">
      <c r="A6" s="259"/>
      <c r="B6" s="278" t="s">
        <v>482</v>
      </c>
      <c r="C6" s="128">
        <v>25.453222912490325</v>
      </c>
      <c r="D6" s="128">
        <v>26.854325665403014</v>
      </c>
      <c r="E6" s="224"/>
    </row>
    <row r="7" spans="1:12">
      <c r="A7" s="259"/>
      <c r="B7" s="278" t="s">
        <v>481</v>
      </c>
      <c r="C7" s="128">
        <v>21.50758715458608</v>
      </c>
      <c r="D7" s="128">
        <v>21.68988233120475</v>
      </c>
      <c r="E7" s="224"/>
    </row>
    <row r="8" spans="1:12">
      <c r="A8" s="259"/>
      <c r="B8" s="278" t="s">
        <v>480</v>
      </c>
      <c r="C8" s="128">
        <v>17.304754182289081</v>
      </c>
      <c r="D8" s="128">
        <v>17.369524777521796</v>
      </c>
      <c r="E8" s="224"/>
    </row>
    <row r="9" spans="1:12">
      <c r="A9" s="259"/>
      <c r="B9" s="278" t="s">
        <v>479</v>
      </c>
      <c r="C9" s="128">
        <v>14.84</v>
      </c>
      <c r="D9" s="128">
        <v>15.487777777777779</v>
      </c>
      <c r="E9" s="224"/>
    </row>
    <row r="10" spans="1:12">
      <c r="A10" s="259"/>
      <c r="B10" s="278" t="s">
        <v>478</v>
      </c>
      <c r="C10" s="128">
        <v>12.135266683382886</v>
      </c>
      <c r="D10" s="128">
        <v>12.18990507576029</v>
      </c>
      <c r="E10" s="224"/>
      <c r="G10" s="287"/>
      <c r="H10" s="245"/>
      <c r="I10" s="245"/>
      <c r="J10" s="245"/>
      <c r="K10" s="245"/>
      <c r="L10" s="245"/>
    </row>
    <row r="11" spans="1:12">
      <c r="A11" s="259"/>
      <c r="B11" s="278" t="s">
        <v>477</v>
      </c>
      <c r="C11" s="128">
        <v>8.9797502972651611</v>
      </c>
      <c r="D11" s="128">
        <v>9.3190996066953264</v>
      </c>
      <c r="E11" s="224"/>
      <c r="G11" s="287" t="s">
        <v>474</v>
      </c>
      <c r="H11" s="245"/>
      <c r="I11" s="245"/>
      <c r="J11" s="245"/>
      <c r="K11" s="245"/>
      <c r="L11" s="245"/>
    </row>
    <row r="12" spans="1:12">
      <c r="A12" s="259"/>
      <c r="B12" s="278" t="s">
        <v>476</v>
      </c>
      <c r="C12" s="128">
        <v>8.9873440053557019</v>
      </c>
      <c r="D12" s="128">
        <v>9.2400141768562829</v>
      </c>
      <c r="E12" s="224"/>
      <c r="G12" s="287"/>
      <c r="H12" s="245"/>
      <c r="I12" s="245"/>
      <c r="J12" s="245"/>
      <c r="K12" s="245"/>
      <c r="L12" s="245"/>
    </row>
    <row r="13" spans="1:12">
      <c r="A13" s="259"/>
      <c r="B13" s="278" t="s">
        <v>475</v>
      </c>
      <c r="C13" s="128">
        <v>9.17248495780502</v>
      </c>
      <c r="D13" s="128">
        <v>9.0873966437931397</v>
      </c>
      <c r="E13" s="224"/>
      <c r="G13" s="287" t="s">
        <v>474</v>
      </c>
      <c r="H13" s="245"/>
      <c r="I13" s="245"/>
      <c r="J13" s="245"/>
      <c r="K13" s="245"/>
      <c r="L13" s="245"/>
    </row>
    <row r="14" spans="1:12">
      <c r="A14" s="259"/>
      <c r="B14" s="107" t="s">
        <v>399</v>
      </c>
      <c r="C14" s="128">
        <v>8.6741330549483902</v>
      </c>
      <c r="D14" s="128">
        <v>8.8455702304526316</v>
      </c>
      <c r="E14" s="224"/>
      <c r="G14" s="287"/>
      <c r="H14" s="245"/>
      <c r="I14" s="245"/>
      <c r="J14" s="245"/>
      <c r="K14" s="245"/>
      <c r="L14" s="245"/>
    </row>
    <row r="15" spans="1:12">
      <c r="A15" s="259"/>
      <c r="B15" s="278" t="s">
        <v>473</v>
      </c>
      <c r="C15" s="128">
        <v>8.5112641623511482</v>
      </c>
      <c r="D15" s="128">
        <v>8.7413102529726707</v>
      </c>
      <c r="E15" s="224"/>
      <c r="G15" s="287"/>
      <c r="H15" s="245"/>
      <c r="I15" s="245"/>
      <c r="J15" s="245"/>
      <c r="K15" s="245"/>
      <c r="L15" s="245"/>
    </row>
    <row r="16" spans="1:12">
      <c r="A16" s="259"/>
      <c r="B16" s="278" t="s">
        <v>472</v>
      </c>
      <c r="C16" s="128">
        <v>6.1080829694753547</v>
      </c>
      <c r="D16" s="128">
        <v>6.2646293576715717</v>
      </c>
      <c r="E16" s="224"/>
      <c r="G16" s="287"/>
      <c r="H16" s="245"/>
      <c r="I16" s="245"/>
      <c r="J16" s="245"/>
      <c r="K16" s="245"/>
      <c r="L16" s="245"/>
    </row>
    <row r="17" spans="1:14">
      <c r="A17" s="259"/>
      <c r="B17" s="278" t="s">
        <v>459</v>
      </c>
      <c r="C17" s="128">
        <v>4.2560212244241677</v>
      </c>
      <c r="D17" s="128">
        <v>4.704359850464285</v>
      </c>
      <c r="E17" s="224"/>
      <c r="G17" s="287"/>
      <c r="H17" s="245"/>
      <c r="I17" s="245"/>
      <c r="J17" s="245"/>
      <c r="K17" s="245"/>
      <c r="L17" s="245"/>
    </row>
    <row r="18" spans="1:14">
      <c r="A18" s="259"/>
      <c r="B18" s="278" t="s">
        <v>471</v>
      </c>
      <c r="C18" s="128">
        <v>3.336941747572816</v>
      </c>
      <c r="D18" s="128">
        <v>3.4887378640776703</v>
      </c>
      <c r="E18" s="224"/>
      <c r="G18" s="287"/>
      <c r="H18" s="245"/>
      <c r="I18" s="245"/>
      <c r="J18" s="245"/>
      <c r="K18" s="245"/>
      <c r="L18" s="245"/>
    </row>
    <row r="19" spans="1:14">
      <c r="A19" s="259"/>
      <c r="B19" s="278" t="s">
        <v>470</v>
      </c>
      <c r="C19" s="128">
        <v>2.5095157378510922</v>
      </c>
      <c r="D19" s="128">
        <v>2.6875324119482835</v>
      </c>
      <c r="E19" s="224"/>
      <c r="G19" s="287"/>
      <c r="H19" s="245"/>
      <c r="I19" s="245"/>
      <c r="J19" s="245"/>
      <c r="K19" s="245"/>
      <c r="L19" s="245"/>
    </row>
    <row r="20" spans="1:14">
      <c r="A20" s="259"/>
      <c r="B20" s="278" t="s">
        <v>469</v>
      </c>
      <c r="C20" s="128">
        <v>2.2000000000000002</v>
      </c>
      <c r="D20" s="128">
        <v>2.2000000000000002</v>
      </c>
      <c r="E20" s="224"/>
      <c r="G20" s="287"/>
      <c r="H20" s="245"/>
      <c r="I20" s="245"/>
      <c r="J20" s="245"/>
      <c r="K20" s="245"/>
      <c r="L20" s="245"/>
    </row>
    <row r="21" spans="1:14">
      <c r="H21" s="245"/>
      <c r="I21" s="245"/>
      <c r="J21" s="245"/>
      <c r="K21" s="245"/>
      <c r="L21" s="245"/>
    </row>
    <row r="22" spans="1:14" s="214" customFormat="1">
      <c r="A22" s="259"/>
      <c r="B22" s="107" t="s">
        <v>392</v>
      </c>
      <c r="C22" s="107"/>
      <c r="D22" s="111" t="s">
        <v>468</v>
      </c>
      <c r="E22" s="111" t="s">
        <v>467</v>
      </c>
      <c r="F22" s="111" t="s">
        <v>466</v>
      </c>
      <c r="G22" s="224"/>
    </row>
    <row r="23" spans="1:14">
      <c r="A23" s="259"/>
      <c r="B23" s="278" t="s">
        <v>465</v>
      </c>
      <c r="C23" s="278" t="s">
        <v>421</v>
      </c>
      <c r="D23" s="128">
        <v>1.9233333333333333</v>
      </c>
      <c r="E23" s="128">
        <v>3.336941747572816</v>
      </c>
      <c r="F23" s="128">
        <v>3.4887378640776703</v>
      </c>
      <c r="G23" s="224"/>
    </row>
    <row r="24" spans="1:14">
      <c r="A24" s="259"/>
      <c r="B24" s="278" t="s">
        <v>464</v>
      </c>
      <c r="C24" s="278" t="s">
        <v>464</v>
      </c>
      <c r="D24" s="128">
        <v>13.054736842105264</v>
      </c>
      <c r="E24" s="128">
        <v>14.84</v>
      </c>
      <c r="F24" s="128">
        <v>15.487777777777779</v>
      </c>
      <c r="G24" s="224"/>
    </row>
    <row r="25" spans="1:14">
      <c r="A25" s="259"/>
      <c r="B25" s="278" t="s">
        <v>463</v>
      </c>
      <c r="C25" s="278" t="s">
        <v>462</v>
      </c>
      <c r="D25" s="128">
        <v>8.5782086700622528</v>
      </c>
      <c r="E25" s="128">
        <v>8.5112641623511482</v>
      </c>
      <c r="F25" s="128">
        <v>8.7413102529726707</v>
      </c>
      <c r="G25" s="224"/>
    </row>
    <row r="26" spans="1:14">
      <c r="A26" s="259"/>
      <c r="B26" s="278" t="s">
        <v>461</v>
      </c>
      <c r="C26" s="278" t="s">
        <v>460</v>
      </c>
      <c r="D26" s="128">
        <v>38.219588617074386</v>
      </c>
      <c r="E26" s="128">
        <v>39.222830020765358</v>
      </c>
      <c r="F26" s="128">
        <v>41.382869573815881</v>
      </c>
      <c r="G26" s="224"/>
    </row>
    <row r="27" spans="1:14">
      <c r="A27" s="259"/>
      <c r="B27" s="278" t="s">
        <v>459</v>
      </c>
      <c r="C27" s="278" t="s">
        <v>458</v>
      </c>
      <c r="D27" s="128">
        <v>4.2072553377570596</v>
      </c>
      <c r="E27" s="128">
        <v>4.2560212244241677</v>
      </c>
      <c r="F27" s="128">
        <v>4.704359850464285</v>
      </c>
      <c r="G27" s="224"/>
    </row>
    <row r="28" spans="1:14">
      <c r="A28" s="259"/>
      <c r="B28" s="278" t="s">
        <v>457</v>
      </c>
      <c r="C28" s="278" t="s">
        <v>456</v>
      </c>
      <c r="D28" s="128">
        <v>9.5062451557905252</v>
      </c>
      <c r="E28" s="128">
        <v>9.17248495780502</v>
      </c>
      <c r="F28" s="128">
        <v>9.0873966437931397</v>
      </c>
      <c r="G28" s="224"/>
    </row>
    <row r="29" spans="1:14">
      <c r="A29" s="259"/>
      <c r="B29" s="278" t="s">
        <v>455</v>
      </c>
      <c r="C29" s="278" t="s">
        <v>454</v>
      </c>
      <c r="D29" s="128">
        <v>8.6898847866634537</v>
      </c>
      <c r="E29" s="128">
        <v>8.9797502972651611</v>
      </c>
      <c r="F29" s="128">
        <v>9.3190996066953264</v>
      </c>
      <c r="G29" s="224"/>
      <c r="I29" s="287"/>
      <c r="J29" s="245"/>
      <c r="K29" s="245"/>
      <c r="L29" s="245"/>
      <c r="M29" s="245"/>
      <c r="N29" s="245"/>
    </row>
    <row r="30" spans="1:14">
      <c r="A30" s="259"/>
      <c r="B30" s="278" t="s">
        <v>453</v>
      </c>
      <c r="C30" s="278" t="s">
        <v>452</v>
      </c>
      <c r="D30" s="128" t="e">
        <v>#VALUE!</v>
      </c>
      <c r="E30" s="128">
        <v>2.5095157378510922</v>
      </c>
      <c r="F30" s="128">
        <v>2.6875324119482835</v>
      </c>
      <c r="G30" s="224"/>
      <c r="I30" s="287" t="s">
        <v>449</v>
      </c>
      <c r="J30" s="245"/>
      <c r="K30" s="245"/>
      <c r="L30" s="245"/>
      <c r="M30" s="245"/>
      <c r="N30" s="245"/>
    </row>
    <row r="31" spans="1:14">
      <c r="A31" s="259"/>
      <c r="B31" s="278" t="s">
        <v>451</v>
      </c>
      <c r="C31" s="278" t="s">
        <v>261</v>
      </c>
      <c r="D31" s="128">
        <v>17.063140998349279</v>
      </c>
      <c r="E31" s="128">
        <v>17.304754182289081</v>
      </c>
      <c r="F31" s="128">
        <v>17.369524777521796</v>
      </c>
      <c r="G31" s="224"/>
      <c r="I31" s="287"/>
      <c r="J31" s="245"/>
      <c r="K31" s="245"/>
      <c r="L31" s="245"/>
      <c r="M31" s="245"/>
      <c r="N31" s="245"/>
    </row>
    <row r="32" spans="1:14">
      <c r="A32" s="259"/>
      <c r="B32" s="278" t="s">
        <v>450</v>
      </c>
      <c r="C32" s="278" t="s">
        <v>185</v>
      </c>
      <c r="D32" s="128">
        <v>11.90364045049604</v>
      </c>
      <c r="E32" s="128">
        <v>12.135266683382886</v>
      </c>
      <c r="F32" s="128">
        <v>12.18990507576029</v>
      </c>
      <c r="G32" s="224"/>
      <c r="I32" s="287" t="s">
        <v>449</v>
      </c>
      <c r="J32" s="245"/>
      <c r="K32" s="245"/>
      <c r="L32" s="245"/>
      <c r="M32" s="245"/>
      <c r="N32" s="245"/>
    </row>
    <row r="33" spans="1:14">
      <c r="A33" s="259"/>
      <c r="B33" s="278" t="s">
        <v>448</v>
      </c>
      <c r="C33" s="278" t="s">
        <v>184</v>
      </c>
      <c r="D33" s="128">
        <v>21.150168600580749</v>
      </c>
      <c r="E33" s="128">
        <v>21.50758715458608</v>
      </c>
      <c r="F33" s="128">
        <v>21.68988233120475</v>
      </c>
      <c r="G33" s="224"/>
      <c r="I33" s="287"/>
      <c r="J33" s="245"/>
      <c r="K33" s="245"/>
      <c r="L33" s="245"/>
      <c r="M33" s="245"/>
      <c r="N33" s="245"/>
    </row>
    <row r="34" spans="1:14">
      <c r="A34" s="259"/>
      <c r="B34" s="278" t="s">
        <v>447</v>
      </c>
      <c r="C34" s="278" t="s">
        <v>260</v>
      </c>
      <c r="D34" s="128" t="e">
        <v>#VALUE!</v>
      </c>
      <c r="E34" s="128">
        <v>25.453222912490325</v>
      </c>
      <c r="F34" s="128">
        <v>26.854325665403014</v>
      </c>
      <c r="G34" s="224"/>
      <c r="I34" s="287"/>
      <c r="J34" s="245"/>
      <c r="K34" s="245"/>
      <c r="L34" s="245"/>
      <c r="M34" s="245"/>
      <c r="N34" s="245"/>
    </row>
    <row r="35" spans="1:14">
      <c r="A35" s="259"/>
      <c r="B35" s="278" t="s">
        <v>446</v>
      </c>
      <c r="C35" s="278" t="s">
        <v>258</v>
      </c>
      <c r="D35" s="128" t="e">
        <v>#VALUE!</v>
      </c>
      <c r="E35" s="128">
        <v>8.9873440053557019</v>
      </c>
      <c r="F35" s="128">
        <v>9.2400141768562829</v>
      </c>
      <c r="G35" s="224"/>
      <c r="I35" s="287"/>
      <c r="J35" s="245"/>
      <c r="K35" s="245"/>
      <c r="L35" s="245"/>
      <c r="M35" s="245"/>
      <c r="N35" s="245"/>
    </row>
    <row r="36" spans="1:14">
      <c r="A36" s="259"/>
      <c r="B36" s="278" t="s">
        <v>445</v>
      </c>
      <c r="C36" s="278" t="s">
        <v>257</v>
      </c>
      <c r="D36" s="128" t="e">
        <v>#VALUE!</v>
      </c>
      <c r="E36" s="128">
        <v>6.1080829694753547</v>
      </c>
      <c r="F36" s="128">
        <v>6.2646293576715717</v>
      </c>
      <c r="G36" s="224"/>
      <c r="I36" s="287"/>
      <c r="J36" s="245"/>
      <c r="K36" s="245"/>
      <c r="L36" s="245"/>
      <c r="M36" s="245"/>
      <c r="N36" s="245"/>
    </row>
    <row r="37" spans="1:14">
      <c r="A37" s="259"/>
      <c r="B37" s="278" t="s">
        <v>444</v>
      </c>
      <c r="C37" s="278" t="s">
        <v>256</v>
      </c>
      <c r="D37" s="128" t="e">
        <v>#VALUE!</v>
      </c>
      <c r="E37" s="128">
        <v>2.2000000000000002</v>
      </c>
      <c r="F37" s="128">
        <v>2.2000000000000002</v>
      </c>
      <c r="G37" s="224"/>
      <c r="I37" s="287"/>
      <c r="J37" s="245"/>
      <c r="K37" s="245"/>
      <c r="L37" s="245"/>
      <c r="M37" s="245"/>
      <c r="N37" s="245"/>
    </row>
    <row r="38" spans="1:14">
      <c r="A38" s="259"/>
      <c r="B38" s="107" t="s">
        <v>399</v>
      </c>
      <c r="C38" s="278" t="s">
        <v>399</v>
      </c>
      <c r="D38" s="128">
        <v>8.9098782898547793</v>
      </c>
      <c r="E38" s="128">
        <v>8.6741330549483902</v>
      </c>
      <c r="F38" s="128">
        <v>8.8455702304526316</v>
      </c>
      <c r="G38" s="224"/>
      <c r="I38" s="287"/>
      <c r="J38" s="245"/>
      <c r="K38" s="245"/>
      <c r="L38" s="245"/>
      <c r="M38" s="245"/>
      <c r="N38" s="245"/>
    </row>
    <row r="39" spans="1:14">
      <c r="A39" s="259"/>
      <c r="B39" s="284" t="s">
        <v>443</v>
      </c>
      <c r="C39" s="283"/>
      <c r="D39" s="282"/>
      <c r="E39" s="282"/>
      <c r="F39" s="264"/>
      <c r="I39" s="287"/>
      <c r="J39" s="245"/>
      <c r="K39" s="245"/>
      <c r="L39" s="245"/>
      <c r="M39" s="245"/>
      <c r="N39" s="245"/>
    </row>
    <row r="40" spans="1:14">
      <c r="A40" s="259"/>
      <c r="B40" s="278" t="s">
        <v>440</v>
      </c>
      <c r="C40" s="278" t="s">
        <v>371</v>
      </c>
      <c r="D40" s="111">
        <v>1223.24</v>
      </c>
      <c r="E40" s="111">
        <v>1374.8200000000002</v>
      </c>
      <c r="F40" s="111">
        <v>1437.3600000000001</v>
      </c>
    </row>
    <row r="41" spans="1:14">
      <c r="B41" s="278" t="s">
        <v>439</v>
      </c>
      <c r="C41" s="278" t="s">
        <v>369</v>
      </c>
      <c r="D41" s="111">
        <v>496.08000000000004</v>
      </c>
      <c r="E41" s="111">
        <v>534.24</v>
      </c>
      <c r="F41" s="111">
        <v>557.56000000000006</v>
      </c>
    </row>
    <row r="42" spans="1:14">
      <c r="B42" s="278" t="s">
        <v>437</v>
      </c>
      <c r="C42" s="278" t="s">
        <v>188</v>
      </c>
      <c r="D42" s="111">
        <v>1894711.84</v>
      </c>
      <c r="E42" s="111">
        <v>1942662</v>
      </c>
      <c r="F42" s="111">
        <v>1995169.1</v>
      </c>
    </row>
    <row r="43" spans="1:14">
      <c r="B43" s="278" t="s">
        <v>436</v>
      </c>
      <c r="C43" s="278" t="s">
        <v>366</v>
      </c>
      <c r="D43" s="111">
        <v>382769.18</v>
      </c>
      <c r="E43" s="111">
        <v>396660.48000000004</v>
      </c>
      <c r="F43" s="111">
        <v>418504.96000000002</v>
      </c>
    </row>
    <row r="44" spans="1:14">
      <c r="B44" s="278" t="s">
        <v>435</v>
      </c>
      <c r="C44" s="278" t="s">
        <v>187</v>
      </c>
      <c r="D44" s="111">
        <v>524354.44000000006</v>
      </c>
      <c r="E44" s="111">
        <v>529385.20000000007</v>
      </c>
      <c r="F44" s="111">
        <v>585151.80000000005</v>
      </c>
    </row>
    <row r="45" spans="1:14">
      <c r="B45" s="278" t="s">
        <v>434</v>
      </c>
      <c r="C45" s="278" t="s">
        <v>264</v>
      </c>
      <c r="D45" s="111">
        <v>5085052.1400000006</v>
      </c>
      <c r="E45" s="111">
        <v>5013946.28</v>
      </c>
      <c r="F45" s="111">
        <v>4967434.54</v>
      </c>
    </row>
    <row r="46" spans="1:14">
      <c r="B46" s="278" t="s">
        <v>433</v>
      </c>
      <c r="C46" s="278" t="s">
        <v>263</v>
      </c>
      <c r="D46" s="111">
        <v>973727.66</v>
      </c>
      <c r="E46" s="111">
        <v>981756.10000000009</v>
      </c>
      <c r="F46" s="111">
        <v>1018857.16</v>
      </c>
    </row>
    <row r="47" spans="1:14">
      <c r="B47" s="278" t="s">
        <v>245</v>
      </c>
      <c r="C47" s="278" t="s">
        <v>262</v>
      </c>
      <c r="D47" s="111">
        <v>550656.22</v>
      </c>
      <c r="E47" s="111">
        <v>562884.38</v>
      </c>
      <c r="F47" s="111">
        <v>602813.52</v>
      </c>
      <c r="G47" s="280" t="s">
        <v>442</v>
      </c>
      <c r="I47" s="287"/>
      <c r="J47" s="245"/>
      <c r="K47" s="245"/>
      <c r="L47" s="245"/>
      <c r="M47" s="245"/>
      <c r="N47" s="245"/>
    </row>
    <row r="48" spans="1:14">
      <c r="B48" s="278" t="s">
        <v>432</v>
      </c>
      <c r="C48" s="278" t="s">
        <v>261</v>
      </c>
      <c r="D48" s="111">
        <v>2284430.38</v>
      </c>
      <c r="E48" s="111">
        <v>2298452.06</v>
      </c>
      <c r="F48" s="111">
        <v>2307055.02</v>
      </c>
      <c r="I48" s="287"/>
      <c r="J48" s="245"/>
      <c r="K48" s="245"/>
      <c r="L48" s="245"/>
      <c r="M48" s="245"/>
      <c r="N48" s="245"/>
    </row>
    <row r="49" spans="1:14">
      <c r="B49" s="278" t="s">
        <v>431</v>
      </c>
      <c r="C49" s="278" t="s">
        <v>185</v>
      </c>
      <c r="D49" s="111">
        <v>1011488.04</v>
      </c>
      <c r="E49" s="111">
        <v>1016340.7200000001</v>
      </c>
      <c r="F49" s="111">
        <v>1020916.7400000001</v>
      </c>
      <c r="I49" s="287"/>
      <c r="J49" s="245"/>
      <c r="K49" s="245"/>
      <c r="L49" s="245"/>
      <c r="M49" s="245"/>
      <c r="N49" s="245"/>
    </row>
    <row r="50" spans="1:14">
      <c r="B50" s="278" t="s">
        <v>430</v>
      </c>
      <c r="C50" s="278" t="s">
        <v>184</v>
      </c>
      <c r="D50" s="111">
        <v>1842793.04</v>
      </c>
      <c r="E50" s="111">
        <v>1862535.54</v>
      </c>
      <c r="F50" s="111">
        <v>1878322.12</v>
      </c>
      <c r="I50" s="287"/>
      <c r="J50" s="245"/>
      <c r="K50" s="245"/>
      <c r="L50" s="245"/>
      <c r="M50" s="245"/>
      <c r="N50" s="245"/>
    </row>
    <row r="51" spans="1:14">
      <c r="B51" s="278" t="s">
        <v>244</v>
      </c>
      <c r="C51" s="278" t="s">
        <v>260</v>
      </c>
      <c r="D51" s="111">
        <v>2518819.7000000002</v>
      </c>
      <c r="E51" s="111">
        <v>2564819.46</v>
      </c>
      <c r="F51" s="111">
        <v>2706002.98</v>
      </c>
      <c r="I51" s="287"/>
      <c r="J51" s="245"/>
      <c r="K51" s="245"/>
      <c r="L51" s="245"/>
      <c r="M51" s="245"/>
      <c r="N51" s="245"/>
    </row>
    <row r="52" spans="1:14">
      <c r="B52" s="278" t="s">
        <v>243</v>
      </c>
      <c r="C52" s="278" t="s">
        <v>258</v>
      </c>
      <c r="D52" s="111">
        <v>434452.66000000003</v>
      </c>
      <c r="E52" s="111">
        <v>456440.24000000005</v>
      </c>
      <c r="F52" s="111">
        <v>469272.60000000003</v>
      </c>
      <c r="I52" s="287"/>
      <c r="J52" s="245"/>
      <c r="K52" s="245"/>
      <c r="L52" s="245"/>
      <c r="M52" s="245"/>
      <c r="N52" s="245"/>
    </row>
    <row r="53" spans="1:14">
      <c r="B53" s="278" t="s">
        <v>242</v>
      </c>
      <c r="C53" s="278" t="s">
        <v>257</v>
      </c>
      <c r="D53" s="111">
        <v>1239706.04</v>
      </c>
      <c r="E53" s="111">
        <v>1239439.98</v>
      </c>
      <c r="F53" s="111">
        <v>1271206.06</v>
      </c>
      <c r="I53" s="287"/>
      <c r="J53" s="245"/>
      <c r="K53" s="245"/>
      <c r="L53" s="245"/>
      <c r="M53" s="245"/>
      <c r="N53" s="245"/>
    </row>
    <row r="54" spans="1:14">
      <c r="B54" s="278" t="s">
        <v>241</v>
      </c>
      <c r="C54" s="278" t="s">
        <v>256</v>
      </c>
      <c r="D54" s="111">
        <v>789532.52</v>
      </c>
      <c r="E54" s="111">
        <v>800185.52</v>
      </c>
      <c r="F54" s="111">
        <v>813425.9800000001</v>
      </c>
      <c r="I54" s="287"/>
      <c r="J54" s="245"/>
      <c r="K54" s="245"/>
      <c r="L54" s="245"/>
      <c r="M54" s="245"/>
      <c r="N54" s="245"/>
    </row>
    <row r="55" spans="1:14">
      <c r="B55" s="107" t="s">
        <v>305</v>
      </c>
      <c r="C55" s="107" t="s">
        <v>399</v>
      </c>
      <c r="D55" s="111">
        <v>19534213.179999996</v>
      </c>
      <c r="E55" s="111">
        <v>19667417.020000003</v>
      </c>
      <c r="F55" s="111">
        <v>20056127.5</v>
      </c>
      <c r="I55" s="287"/>
      <c r="J55" s="245"/>
      <c r="K55" s="245"/>
      <c r="L55" s="245"/>
      <c r="M55" s="245"/>
      <c r="N55" s="245"/>
    </row>
    <row r="56" spans="1:14">
      <c r="B56" s="278" t="s">
        <v>424</v>
      </c>
      <c r="C56" s="278" t="s">
        <v>259</v>
      </c>
      <c r="D56" s="111">
        <v>742306.34000000008</v>
      </c>
      <c r="E56" s="111">
        <v>769541.98</v>
      </c>
      <c r="F56" s="111">
        <v>732545.86</v>
      </c>
      <c r="I56" s="287"/>
      <c r="J56" s="245"/>
      <c r="K56" s="245"/>
      <c r="L56" s="245"/>
      <c r="M56" s="245"/>
      <c r="N56" s="245"/>
    </row>
    <row r="57" spans="1:14">
      <c r="A57" s="259"/>
      <c r="B57" s="284" t="s">
        <v>441</v>
      </c>
      <c r="C57" s="283"/>
      <c r="D57" s="282"/>
      <c r="E57" s="282"/>
      <c r="F57" s="264"/>
      <c r="I57" s="287"/>
      <c r="J57" s="245"/>
      <c r="K57" s="245"/>
      <c r="L57" s="245"/>
      <c r="M57" s="245"/>
      <c r="N57" s="245"/>
    </row>
    <row r="58" spans="1:14">
      <c r="A58" s="259"/>
      <c r="B58" s="278" t="s">
        <v>440</v>
      </c>
      <c r="C58" s="278" t="s">
        <v>421</v>
      </c>
      <c r="D58" s="111">
        <v>1154</v>
      </c>
      <c r="E58" s="111">
        <v>1297</v>
      </c>
      <c r="F58" s="111">
        <v>1356</v>
      </c>
      <c r="H58" s="56"/>
      <c r="I58" s="281"/>
      <c r="J58" s="281"/>
      <c r="K58" s="281"/>
      <c r="L58" s="281"/>
      <c r="M58" s="281"/>
      <c r="N58" s="281"/>
    </row>
    <row r="59" spans="1:14">
      <c r="B59" s="278" t="s">
        <v>439</v>
      </c>
      <c r="C59" s="278" t="s">
        <v>438</v>
      </c>
      <c r="D59" s="111">
        <v>468</v>
      </c>
      <c r="E59" s="111">
        <v>504</v>
      </c>
      <c r="F59" s="111">
        <v>526</v>
      </c>
      <c r="H59" s="56"/>
      <c r="I59" s="281"/>
      <c r="J59" s="281"/>
      <c r="K59" s="281"/>
      <c r="L59" s="281"/>
      <c r="M59" s="281"/>
      <c r="N59" s="281"/>
    </row>
    <row r="60" spans="1:14">
      <c r="B60" s="278" t="s">
        <v>437</v>
      </c>
      <c r="C60" s="278" t="s">
        <v>188</v>
      </c>
      <c r="D60" s="111">
        <v>1787464</v>
      </c>
      <c r="E60" s="111">
        <v>1832700</v>
      </c>
      <c r="F60" s="111">
        <v>1882235</v>
      </c>
    </row>
    <row r="61" spans="1:14">
      <c r="B61" s="278" t="s">
        <v>436</v>
      </c>
      <c r="C61" s="278" t="s">
        <v>366</v>
      </c>
      <c r="D61" s="111">
        <v>361103</v>
      </c>
      <c r="E61" s="111">
        <v>374208</v>
      </c>
      <c r="F61" s="111">
        <v>394816</v>
      </c>
    </row>
    <row r="62" spans="1:14">
      <c r="B62" s="278" t="s">
        <v>435</v>
      </c>
      <c r="C62" s="278" t="s">
        <v>187</v>
      </c>
      <c r="D62" s="111">
        <v>494674</v>
      </c>
      <c r="E62" s="111">
        <v>499420</v>
      </c>
      <c r="F62" s="111">
        <v>552030</v>
      </c>
    </row>
    <row r="63" spans="1:14">
      <c r="B63" s="278" t="s">
        <v>434</v>
      </c>
      <c r="C63" s="278" t="s">
        <v>264</v>
      </c>
      <c r="D63" s="111">
        <v>4797219</v>
      </c>
      <c r="E63" s="111">
        <v>4730138</v>
      </c>
      <c r="F63" s="111">
        <v>4686259</v>
      </c>
    </row>
    <row r="64" spans="1:14">
      <c r="B64" s="278" t="s">
        <v>433</v>
      </c>
      <c r="C64" s="278" t="s">
        <v>263</v>
      </c>
      <c r="D64" s="111">
        <v>918611</v>
      </c>
      <c r="E64" s="111">
        <v>926185</v>
      </c>
      <c r="F64" s="111">
        <v>961186</v>
      </c>
    </row>
    <row r="65" spans="2:14">
      <c r="B65" s="278" t="s">
        <v>245</v>
      </c>
      <c r="C65" s="278" t="s">
        <v>428</v>
      </c>
      <c r="D65" s="111">
        <v>519487</v>
      </c>
      <c r="E65" s="111">
        <v>531023</v>
      </c>
      <c r="F65" s="111">
        <v>568692</v>
      </c>
      <c r="G65" s="286"/>
    </row>
    <row r="66" spans="2:14">
      <c r="B66" s="278" t="s">
        <v>432</v>
      </c>
      <c r="C66" s="278" t="s">
        <v>261</v>
      </c>
      <c r="D66" s="111">
        <v>2155123</v>
      </c>
      <c r="E66" s="111">
        <v>2168351</v>
      </c>
      <c r="F66" s="111">
        <v>2176467</v>
      </c>
    </row>
    <row r="67" spans="2:14">
      <c r="B67" s="278" t="s">
        <v>431</v>
      </c>
      <c r="C67" s="278" t="s">
        <v>185</v>
      </c>
      <c r="D67" s="111">
        <v>954234</v>
      </c>
      <c r="E67" s="111">
        <v>958812</v>
      </c>
      <c r="F67" s="111">
        <v>963129</v>
      </c>
    </row>
    <row r="68" spans="2:14">
      <c r="B68" s="278" t="s">
        <v>430</v>
      </c>
      <c r="C68" s="278" t="s">
        <v>184</v>
      </c>
      <c r="D68" s="111">
        <v>1738484</v>
      </c>
      <c r="E68" s="111">
        <v>1757109</v>
      </c>
      <c r="F68" s="111">
        <v>1772002</v>
      </c>
      <c r="H68" s="276"/>
    </row>
    <row r="69" spans="2:14">
      <c r="B69" s="278" t="s">
        <v>244</v>
      </c>
      <c r="C69" s="278" t="s">
        <v>429</v>
      </c>
      <c r="D69" s="111">
        <v>2376245</v>
      </c>
      <c r="E69" s="111">
        <v>2419641</v>
      </c>
      <c r="F69" s="111">
        <v>2552833</v>
      </c>
    </row>
    <row r="70" spans="2:14">
      <c r="B70" s="278" t="s">
        <v>243</v>
      </c>
      <c r="C70" s="278" t="s">
        <v>428</v>
      </c>
      <c r="D70" s="111">
        <v>409861</v>
      </c>
      <c r="E70" s="111">
        <v>430604</v>
      </c>
      <c r="F70" s="111">
        <v>442710</v>
      </c>
    </row>
    <row r="71" spans="2:14">
      <c r="B71" s="278" t="s">
        <v>242</v>
      </c>
      <c r="C71" s="278" t="s">
        <v>427</v>
      </c>
      <c r="D71" s="111">
        <v>1169534</v>
      </c>
      <c r="E71" s="111">
        <v>1169283</v>
      </c>
      <c r="F71" s="111">
        <v>1199251</v>
      </c>
    </row>
    <row r="72" spans="2:14">
      <c r="B72" s="278" t="s">
        <v>241</v>
      </c>
      <c r="C72" s="278" t="s">
        <v>426</v>
      </c>
      <c r="D72" s="111">
        <v>744842</v>
      </c>
      <c r="E72" s="111">
        <v>754892</v>
      </c>
      <c r="F72" s="111">
        <v>767383</v>
      </c>
    </row>
    <row r="73" spans="2:14">
      <c r="B73" s="107" t="s">
        <v>425</v>
      </c>
      <c r="C73" s="278" t="s">
        <v>425</v>
      </c>
      <c r="D73" s="111">
        <v>5219969</v>
      </c>
      <c r="E73" s="111">
        <v>5305443</v>
      </c>
      <c r="F73" s="111">
        <v>5530869</v>
      </c>
      <c r="H73" s="285"/>
    </row>
    <row r="74" spans="2:14">
      <c r="B74" s="107" t="s">
        <v>305</v>
      </c>
      <c r="C74" s="107" t="s">
        <v>399</v>
      </c>
      <c r="D74" s="111">
        <v>18428503</v>
      </c>
      <c r="E74" s="111">
        <v>18554167</v>
      </c>
      <c r="F74" s="111">
        <v>18920875</v>
      </c>
    </row>
    <row r="75" spans="2:14">
      <c r="B75" s="278" t="s">
        <v>424</v>
      </c>
      <c r="C75" s="278" t="s">
        <v>259</v>
      </c>
      <c r="D75" s="111">
        <v>700289</v>
      </c>
      <c r="E75" s="111">
        <v>725983</v>
      </c>
      <c r="F75" s="111">
        <v>691081</v>
      </c>
    </row>
    <row r="76" spans="2:14">
      <c r="B76" s="284" t="s">
        <v>423</v>
      </c>
      <c r="C76" s="283"/>
      <c r="D76" s="282"/>
      <c r="E76" s="282"/>
      <c r="F76" s="264"/>
      <c r="H76" s="56"/>
      <c r="I76" s="281"/>
      <c r="J76" s="281"/>
      <c r="K76" s="281"/>
      <c r="L76" s="281"/>
      <c r="M76" s="281"/>
      <c r="N76" s="281"/>
    </row>
    <row r="77" spans="2:14">
      <c r="B77" s="278" t="s">
        <v>422</v>
      </c>
      <c r="C77" s="278" t="s">
        <v>421</v>
      </c>
      <c r="D77" s="111">
        <v>636</v>
      </c>
      <c r="E77" s="111">
        <v>412</v>
      </c>
      <c r="F77" s="111">
        <v>412</v>
      </c>
      <c r="H77" s="56"/>
      <c r="I77" s="281"/>
      <c r="J77" s="281"/>
      <c r="K77" s="281"/>
      <c r="L77" s="281"/>
      <c r="M77" s="281"/>
      <c r="N77" s="281"/>
    </row>
    <row r="78" spans="2:14">
      <c r="B78" s="278" t="s">
        <v>420</v>
      </c>
      <c r="C78" s="278" t="s">
        <v>419</v>
      </c>
      <c r="D78" s="111">
        <v>38</v>
      </c>
      <c r="E78" s="111">
        <v>36</v>
      </c>
      <c r="F78" s="111">
        <v>36</v>
      </c>
    </row>
    <row r="79" spans="2:14">
      <c r="B79" s="278" t="s">
        <v>418</v>
      </c>
      <c r="C79" s="278" t="s">
        <v>188</v>
      </c>
      <c r="D79" s="111">
        <v>220875</v>
      </c>
      <c r="E79" s="111">
        <v>228246</v>
      </c>
      <c r="F79" s="111">
        <v>228246</v>
      </c>
    </row>
    <row r="80" spans="2:14">
      <c r="B80" s="278" t="s">
        <v>417</v>
      </c>
      <c r="C80" s="278" t="s">
        <v>366</v>
      </c>
      <c r="D80" s="111">
        <v>10015</v>
      </c>
      <c r="E80" s="111">
        <v>10113</v>
      </c>
      <c r="F80" s="111">
        <v>10113</v>
      </c>
    </row>
    <row r="81" spans="2:8">
      <c r="B81" s="278" t="s">
        <v>416</v>
      </c>
      <c r="C81" s="278" t="s">
        <v>187</v>
      </c>
      <c r="D81" s="111">
        <v>124631</v>
      </c>
      <c r="E81" s="111">
        <v>124385</v>
      </c>
      <c r="F81" s="111">
        <v>124385</v>
      </c>
    </row>
    <row r="82" spans="2:8">
      <c r="B82" s="278" t="s">
        <v>415</v>
      </c>
      <c r="C82" s="278" t="s">
        <v>264</v>
      </c>
      <c r="D82" s="111">
        <v>534917</v>
      </c>
      <c r="E82" s="111">
        <v>546629</v>
      </c>
      <c r="F82" s="111">
        <v>546629</v>
      </c>
    </row>
    <row r="83" spans="2:8">
      <c r="B83" s="278" t="s">
        <v>414</v>
      </c>
      <c r="C83" s="278" t="s">
        <v>263</v>
      </c>
      <c r="D83" s="111">
        <v>112053</v>
      </c>
      <c r="E83" s="111">
        <v>109330</v>
      </c>
      <c r="F83" s="111">
        <v>109330</v>
      </c>
    </row>
    <row r="84" spans="2:8">
      <c r="B84" s="278" t="s">
        <v>413</v>
      </c>
      <c r="C84" s="278" t="s">
        <v>180</v>
      </c>
      <c r="D84" s="111" t="s">
        <v>405</v>
      </c>
      <c r="E84" s="111">
        <v>224300</v>
      </c>
      <c r="F84" s="111">
        <v>224300</v>
      </c>
      <c r="G84" s="280" t="s">
        <v>412</v>
      </c>
      <c r="H84" s="214"/>
    </row>
    <row r="85" spans="2:8">
      <c r="B85" s="278" t="s">
        <v>411</v>
      </c>
      <c r="C85" s="278" t="s">
        <v>261</v>
      </c>
      <c r="D85" s="111">
        <v>133881</v>
      </c>
      <c r="E85" s="111">
        <v>132822</v>
      </c>
      <c r="F85" s="111">
        <v>132822</v>
      </c>
    </row>
    <row r="86" spans="2:8">
      <c r="B86" s="278" t="s">
        <v>410</v>
      </c>
      <c r="C86" s="278" t="s">
        <v>185</v>
      </c>
      <c r="D86" s="111">
        <v>84973</v>
      </c>
      <c r="E86" s="111">
        <v>83751</v>
      </c>
      <c r="F86" s="111">
        <v>83751</v>
      </c>
    </row>
    <row r="87" spans="2:8">
      <c r="B87" s="278" t="s">
        <v>409</v>
      </c>
      <c r="C87" s="278" t="s">
        <v>184</v>
      </c>
      <c r="D87" s="111">
        <v>87129</v>
      </c>
      <c r="E87" s="111">
        <v>86599</v>
      </c>
      <c r="F87" s="111">
        <v>86599</v>
      </c>
    </row>
    <row r="88" spans="2:8">
      <c r="B88" s="278" t="s">
        <v>408</v>
      </c>
      <c r="C88" s="278" t="s">
        <v>260</v>
      </c>
      <c r="D88" s="111" t="s">
        <v>405</v>
      </c>
      <c r="E88" s="111">
        <v>100766</v>
      </c>
      <c r="F88" s="111">
        <v>100766</v>
      </c>
    </row>
    <row r="89" spans="2:8">
      <c r="B89" s="278" t="s">
        <v>407</v>
      </c>
      <c r="C89" s="278" t="s">
        <v>258</v>
      </c>
      <c r="D89" s="111" t="s">
        <v>405</v>
      </c>
      <c r="E89" s="111">
        <v>50787</v>
      </c>
      <c r="F89" s="111">
        <v>50787</v>
      </c>
    </row>
    <row r="90" spans="2:8">
      <c r="B90" s="278" t="s">
        <v>406</v>
      </c>
      <c r="C90" s="278" t="s">
        <v>257</v>
      </c>
      <c r="D90" s="111" t="s">
        <v>405</v>
      </c>
      <c r="E90" s="111">
        <v>202918</v>
      </c>
      <c r="F90" s="111">
        <v>202918</v>
      </c>
    </row>
    <row r="91" spans="2:8">
      <c r="B91" s="278" t="s">
        <v>404</v>
      </c>
      <c r="C91" s="278" t="s">
        <v>256</v>
      </c>
      <c r="D91" s="111" t="s">
        <v>401</v>
      </c>
      <c r="E91" s="111">
        <v>84231</v>
      </c>
      <c r="F91" s="111">
        <v>84231</v>
      </c>
      <c r="G91" s="276" t="s">
        <v>403</v>
      </c>
    </row>
    <row r="92" spans="2:8">
      <c r="B92" s="278" t="s">
        <v>402</v>
      </c>
      <c r="C92" s="278" t="s">
        <v>256</v>
      </c>
      <c r="D92" s="111" t="s">
        <v>401</v>
      </c>
      <c r="E92" s="111">
        <v>12337</v>
      </c>
      <c r="F92" s="111">
        <v>12337</v>
      </c>
      <c r="G92" s="279"/>
    </row>
    <row r="93" spans="2:8">
      <c r="B93" s="278" t="s">
        <v>400</v>
      </c>
      <c r="C93" s="278" t="s">
        <v>256</v>
      </c>
      <c r="D93" s="111">
        <v>883274</v>
      </c>
      <c r="E93" s="111">
        <v>269702</v>
      </c>
      <c r="F93" s="111">
        <v>269702</v>
      </c>
      <c r="G93" s="276"/>
    </row>
    <row r="94" spans="2:8">
      <c r="B94" s="107" t="s">
        <v>305</v>
      </c>
      <c r="C94" s="107" t="s">
        <v>399</v>
      </c>
      <c r="D94" s="111">
        <v>2192422</v>
      </c>
      <c r="E94" s="111">
        <v>2267364</v>
      </c>
      <c r="F94" s="111">
        <v>2267364</v>
      </c>
    </row>
    <row r="95" spans="2:8">
      <c r="D95" s="121"/>
      <c r="E95" s="121"/>
      <c r="F95" s="121"/>
    </row>
    <row r="98" spans="2:12">
      <c r="B98" s="277"/>
      <c r="C98" s="277"/>
    </row>
    <row r="100" spans="2:12">
      <c r="B100" s="277"/>
      <c r="J100" s="246"/>
      <c r="K100" s="246"/>
      <c r="L100" s="246"/>
    </row>
    <row r="101" spans="2:12">
      <c r="J101" s="274"/>
      <c r="K101" s="274"/>
      <c r="L101" s="274"/>
    </row>
    <row r="103" spans="2:12">
      <c r="J103" s="274"/>
      <c r="K103" s="274"/>
      <c r="L103" s="274"/>
    </row>
    <row r="104" spans="2:12">
      <c r="J104" s="274"/>
      <c r="K104" s="274"/>
      <c r="L104" s="274"/>
    </row>
    <row r="105" spans="2:12">
      <c r="H105" s="276"/>
      <c r="J105" s="274"/>
      <c r="K105" s="274"/>
      <c r="L105" s="274"/>
    </row>
    <row r="106" spans="2:12">
      <c r="J106" s="274"/>
      <c r="K106" s="274"/>
      <c r="L106" s="274"/>
    </row>
    <row r="107" spans="2:12">
      <c r="J107" s="274"/>
      <c r="K107" s="274"/>
      <c r="L107" s="274"/>
    </row>
    <row r="108" spans="2:12">
      <c r="J108" s="274"/>
      <c r="K108" s="274"/>
      <c r="L108" s="274"/>
    </row>
    <row r="109" spans="2:12">
      <c r="J109" s="274"/>
      <c r="K109" s="274"/>
      <c r="L109" s="274"/>
    </row>
    <row r="110" spans="2:12">
      <c r="H110" s="276"/>
      <c r="J110" s="274"/>
      <c r="K110" s="274"/>
      <c r="L110" s="274"/>
    </row>
    <row r="111" spans="2:12">
      <c r="H111" s="275"/>
      <c r="J111" s="274"/>
      <c r="K111" s="274"/>
      <c r="L111" s="274"/>
    </row>
    <row r="112" spans="2:12">
      <c r="H112" s="274"/>
      <c r="J112" s="274"/>
      <c r="K112" s="274"/>
      <c r="L112" s="274"/>
    </row>
    <row r="113" spans="8:12">
      <c r="H113" s="274"/>
      <c r="J113" s="274"/>
      <c r="K113" s="274"/>
      <c r="L113" s="274"/>
    </row>
    <row r="114" spans="8:12">
      <c r="H114" s="274"/>
      <c r="J114" s="274"/>
      <c r="K114" s="274"/>
      <c r="L114" s="274"/>
    </row>
  </sheetData>
  <phoneticPr fontId="8"/>
  <pageMargins left="0.78740157480314965" right="0.78740157480314965" top="0.78740157480314965" bottom="0.78740157480314965" header="0.39370078740157483" footer="0.39370078740157483"/>
  <pageSetup paperSize="9" scale="5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3"/>
    <pageSetUpPr fitToPage="1"/>
  </sheetPr>
  <dimension ref="A1:Y26"/>
  <sheetViews>
    <sheetView zoomScale="77" zoomScaleNormal="77" workbookViewId="0"/>
  </sheetViews>
  <sheetFormatPr defaultColWidth="4.25" defaultRowHeight="18" customHeight="1"/>
  <cols>
    <col min="1" max="1" width="4.625" style="57" customWidth="1"/>
    <col min="2" max="2" width="20.625" style="57" customWidth="1"/>
    <col min="3" max="3" width="15.75" style="57" customWidth="1"/>
    <col min="4" max="4" width="12.5" style="57" customWidth="1"/>
    <col min="5" max="5" width="15.25" style="57" bestFit="1" customWidth="1"/>
    <col min="6" max="10" width="12.5" style="57" customWidth="1"/>
    <col min="11" max="11" width="5.875" style="57" customWidth="1"/>
    <col min="12" max="12" width="3.75" style="57" customWidth="1"/>
    <col min="13" max="13" width="8" style="57" customWidth="1"/>
    <col min="14" max="14" width="4.875" style="57" customWidth="1"/>
    <col min="15" max="15" width="5.375" style="57" customWidth="1"/>
    <col min="16" max="20" width="4.25" style="57"/>
    <col min="21" max="21" width="8.75" style="57" bestFit="1" customWidth="1"/>
    <col min="22" max="25" width="10.375" style="57" bestFit="1" customWidth="1"/>
    <col min="26" max="26" width="8.75" style="57" bestFit="1" customWidth="1"/>
    <col min="27" max="29" width="10.375" style="57" bestFit="1" customWidth="1"/>
    <col min="30" max="30" width="8.75" style="57" bestFit="1" customWidth="1"/>
    <col min="31" max="31" width="10.375" style="57" bestFit="1" customWidth="1"/>
    <col min="32" max="32" width="11.5" style="57" bestFit="1" customWidth="1"/>
    <col min="33" max="34" width="10.375" style="57" bestFit="1" customWidth="1"/>
    <col min="35" max="39" width="4.25" style="57"/>
    <col min="40" max="40" width="10.375" style="57" bestFit="1" customWidth="1"/>
    <col min="41" max="42" width="11.5" style="57" bestFit="1" customWidth="1"/>
    <col min="43" max="46" width="10.375" style="57" bestFit="1" customWidth="1"/>
    <col min="47" max="47" width="8.75" style="57" bestFit="1" customWidth="1"/>
    <col min="48" max="48" width="10.375" style="57" bestFit="1" customWidth="1"/>
    <col min="49" max="49" width="11.5" style="57" bestFit="1" customWidth="1"/>
    <col min="50" max="53" width="10.375" style="57" bestFit="1" customWidth="1"/>
    <col min="54" max="58" width="4.25" style="57"/>
    <col min="59" max="59" width="8.75" style="57" bestFit="1" customWidth="1"/>
    <col min="60" max="62" width="10.375" style="57" bestFit="1" customWidth="1"/>
    <col min="63" max="63" width="11.5" style="57" bestFit="1" customWidth="1"/>
    <col min="64" max="64" width="10.375" style="57" bestFit="1" customWidth="1"/>
    <col min="65" max="65" width="8.75" style="57" bestFit="1" customWidth="1"/>
    <col min="66" max="66" width="11.5" style="57" bestFit="1" customWidth="1"/>
    <col min="67" max="67" width="8.75" style="57" bestFit="1" customWidth="1"/>
    <col min="68" max="69" width="11.5" style="57" bestFit="1" customWidth="1"/>
    <col min="70" max="16384" width="4.25" style="57"/>
  </cols>
  <sheetData>
    <row r="1" spans="1:15" s="2" customFormat="1" ht="13.5" customHeight="1">
      <c r="A1" s="2" t="s">
        <v>530</v>
      </c>
      <c r="E1" s="56"/>
    </row>
    <row r="2" spans="1:15" ht="20.100000000000001" customHeight="1">
      <c r="B2" s="291"/>
      <c r="E2" s="101" t="s">
        <v>529</v>
      </c>
      <c r="H2" s="101" t="s">
        <v>528</v>
      </c>
      <c r="I2" s="101" t="s">
        <v>527</v>
      </c>
      <c r="J2" s="101" t="s">
        <v>526</v>
      </c>
      <c r="L2" s="312" t="s">
        <v>525</v>
      </c>
      <c r="O2" s="311"/>
    </row>
    <row r="3" spans="1:15" ht="36" customHeight="1">
      <c r="B3" s="304"/>
      <c r="C3" s="296" t="s">
        <v>524</v>
      </c>
      <c r="D3" s="296" t="s">
        <v>523</v>
      </c>
      <c r="E3" s="296" t="s">
        <v>522</v>
      </c>
      <c r="F3" s="296" t="s">
        <v>521</v>
      </c>
      <c r="G3" s="296" t="s">
        <v>520</v>
      </c>
      <c r="H3" s="296" t="s">
        <v>519</v>
      </c>
      <c r="I3" s="296" t="s">
        <v>518</v>
      </c>
      <c r="J3" s="296" t="s">
        <v>517</v>
      </c>
      <c r="K3" s="295"/>
    </row>
    <row r="4" spans="1:15" ht="18" customHeight="1">
      <c r="B4" s="304"/>
      <c r="C4" s="310" t="s">
        <v>515</v>
      </c>
      <c r="D4" s="310" t="s">
        <v>515</v>
      </c>
      <c r="E4" s="310" t="s">
        <v>512</v>
      </c>
      <c r="F4" s="310" t="s">
        <v>516</v>
      </c>
      <c r="G4" s="310" t="s">
        <v>515</v>
      </c>
      <c r="H4" s="310" t="s">
        <v>514</v>
      </c>
      <c r="I4" s="310" t="s">
        <v>513</v>
      </c>
      <c r="J4" s="310" t="s">
        <v>512</v>
      </c>
      <c r="K4" s="309"/>
    </row>
    <row r="5" spans="1:15" ht="18" customHeight="1">
      <c r="B5" s="304" t="s">
        <v>511</v>
      </c>
      <c r="C5" s="300">
        <v>2725006</v>
      </c>
      <c r="D5" s="303">
        <v>3543449</v>
      </c>
      <c r="E5" s="300">
        <v>18920875</v>
      </c>
      <c r="F5" s="308">
        <v>179252</v>
      </c>
      <c r="G5" s="307">
        <v>2209412</v>
      </c>
      <c r="H5" s="300">
        <v>1854</v>
      </c>
      <c r="I5" s="300">
        <v>36985516</v>
      </c>
      <c r="J5" s="300">
        <v>1818255</v>
      </c>
      <c r="K5" s="298"/>
    </row>
    <row r="6" spans="1:15" ht="18" customHeight="1">
      <c r="B6" s="304" t="s">
        <v>510</v>
      </c>
      <c r="C6" s="300">
        <v>20587659</v>
      </c>
      <c r="D6" s="300">
        <v>20713262</v>
      </c>
      <c r="E6" s="300">
        <v>79810379</v>
      </c>
      <c r="F6" s="300">
        <v>869879</v>
      </c>
      <c r="G6" s="300">
        <v>9147951</v>
      </c>
      <c r="H6" s="300">
        <v>3984</v>
      </c>
      <c r="I6" s="300">
        <v>62353819</v>
      </c>
      <c r="J6" s="300">
        <v>2501505</v>
      </c>
      <c r="K6" s="298"/>
    </row>
    <row r="7" spans="1:15" ht="18" customHeight="1">
      <c r="B7" s="304" t="s">
        <v>509</v>
      </c>
      <c r="C7" s="300">
        <v>1412881</v>
      </c>
      <c r="D7" s="303">
        <v>1363716</v>
      </c>
      <c r="E7" s="299">
        <v>5928209</v>
      </c>
      <c r="F7" s="306">
        <v>55262</v>
      </c>
      <c r="G7" s="301">
        <v>602600</v>
      </c>
      <c r="H7" s="300">
        <v>168</v>
      </c>
      <c r="I7" s="299">
        <v>1178388</v>
      </c>
      <c r="J7" s="299">
        <v>30286</v>
      </c>
      <c r="K7" s="298"/>
    </row>
    <row r="8" spans="1:15" ht="18" customHeight="1">
      <c r="B8" s="305" t="s">
        <v>508</v>
      </c>
      <c r="C8" s="300">
        <v>2591779</v>
      </c>
      <c r="D8" s="303">
        <v>2656353</v>
      </c>
      <c r="E8" s="300">
        <v>9740635</v>
      </c>
      <c r="F8" s="306">
        <v>113774</v>
      </c>
      <c r="G8" s="301">
        <v>1137370</v>
      </c>
      <c r="H8" s="300">
        <v>442</v>
      </c>
      <c r="I8" s="299">
        <v>4346735</v>
      </c>
      <c r="J8" s="300">
        <v>133823</v>
      </c>
      <c r="K8" s="298"/>
    </row>
    <row r="9" spans="1:15" ht="18" customHeight="1">
      <c r="B9" s="305" t="s">
        <v>507</v>
      </c>
      <c r="C9" s="300">
        <v>8824566</v>
      </c>
      <c r="D9" s="303">
        <v>9224306</v>
      </c>
      <c r="E9" s="300">
        <v>37438725</v>
      </c>
      <c r="F9" s="301">
        <v>392940</v>
      </c>
      <c r="G9" s="301">
        <v>4393139</v>
      </c>
      <c r="H9" s="300">
        <v>2449</v>
      </c>
      <c r="I9" s="299">
        <v>45961888</v>
      </c>
      <c r="J9" s="300">
        <v>2006396</v>
      </c>
      <c r="K9" s="298"/>
    </row>
    <row r="10" spans="1:15" ht="18" customHeight="1">
      <c r="B10" s="304" t="s">
        <v>506</v>
      </c>
      <c r="C10" s="300">
        <v>5484312</v>
      </c>
      <c r="D10" s="303">
        <v>5294074</v>
      </c>
      <c r="E10" s="299">
        <v>20085839</v>
      </c>
      <c r="F10" s="301">
        <v>214169</v>
      </c>
      <c r="G10" s="301">
        <v>2203102</v>
      </c>
      <c r="H10" s="300">
        <v>774</v>
      </c>
      <c r="I10" s="299">
        <v>8916626</v>
      </c>
      <c r="J10" s="299">
        <v>311281</v>
      </c>
      <c r="K10" s="298"/>
    </row>
    <row r="11" spans="1:15" ht="18" customHeight="1">
      <c r="B11" s="304" t="s">
        <v>505</v>
      </c>
      <c r="C11" s="300">
        <v>1340070</v>
      </c>
      <c r="D11" s="303">
        <v>1228426</v>
      </c>
      <c r="E11" s="299">
        <v>3301549</v>
      </c>
      <c r="F11" s="301">
        <v>46487</v>
      </c>
      <c r="G11" s="301">
        <v>434135</v>
      </c>
      <c r="H11" s="300">
        <v>71</v>
      </c>
      <c r="I11" s="299">
        <v>806809</v>
      </c>
      <c r="J11" s="299">
        <v>5246</v>
      </c>
      <c r="K11" s="298"/>
    </row>
    <row r="12" spans="1:15" ht="18" customHeight="1">
      <c r="B12" s="304" t="s">
        <v>504</v>
      </c>
      <c r="C12" s="300">
        <v>934051</v>
      </c>
      <c r="D12" s="303">
        <v>946387</v>
      </c>
      <c r="E12" s="302">
        <v>3315422</v>
      </c>
      <c r="F12" s="301">
        <v>47247</v>
      </c>
      <c r="G12" s="301">
        <v>377605</v>
      </c>
      <c r="H12" s="300">
        <v>80</v>
      </c>
      <c r="I12" s="299">
        <v>1143373</v>
      </c>
      <c r="J12" s="299">
        <v>14473</v>
      </c>
      <c r="K12" s="298"/>
    </row>
    <row r="13" spans="1:15" ht="18" customHeight="1">
      <c r="E13" s="297">
        <v>79810379</v>
      </c>
    </row>
    <row r="14" spans="1:15" ht="18" customHeight="1">
      <c r="B14" s="57" t="s">
        <v>503</v>
      </c>
      <c r="J14" s="77" t="s">
        <v>502</v>
      </c>
    </row>
    <row r="15" spans="1:15" ht="36" customHeight="1">
      <c r="B15" s="81"/>
      <c r="C15" s="296" t="s">
        <v>501</v>
      </c>
      <c r="D15" s="296" t="s">
        <v>500</v>
      </c>
      <c r="E15" s="296" t="s">
        <v>499</v>
      </c>
      <c r="F15" s="296" t="s">
        <v>498</v>
      </c>
      <c r="G15" s="296" t="s">
        <v>497</v>
      </c>
      <c r="H15" s="296" t="s">
        <v>496</v>
      </c>
      <c r="I15" s="296" t="s">
        <v>495</v>
      </c>
      <c r="J15" s="296" t="s">
        <v>494</v>
      </c>
      <c r="K15" s="295"/>
    </row>
    <row r="16" spans="1:15" ht="18" customHeight="1">
      <c r="B16" s="81" t="s">
        <v>493</v>
      </c>
      <c r="C16" s="294">
        <v>13.23611392630896</v>
      </c>
      <c r="D16" s="294">
        <v>17.107150964440077</v>
      </c>
      <c r="E16" s="294">
        <v>23.707286241555124</v>
      </c>
      <c r="F16" s="294">
        <v>20.606544128551214</v>
      </c>
      <c r="G16" s="294">
        <v>24.151987696479789</v>
      </c>
      <c r="H16" s="294">
        <v>46.536144578313255</v>
      </c>
      <c r="I16" s="294">
        <v>59.315558522566192</v>
      </c>
      <c r="J16" s="294">
        <v>72.686442761457599</v>
      </c>
      <c r="K16" s="293"/>
    </row>
    <row r="17" spans="1:25" ht="18" customHeight="1">
      <c r="B17" s="81" t="s">
        <v>492</v>
      </c>
      <c r="C17" s="294">
        <v>29.627263595146974</v>
      </c>
      <c r="D17" s="294">
        <v>27.426182317396457</v>
      </c>
      <c r="E17" s="294">
        <v>23.202308060709747</v>
      </c>
      <c r="F17" s="294">
        <v>24.565255627506811</v>
      </c>
      <c r="G17" s="294">
        <v>23.871214439167854</v>
      </c>
      <c r="H17" s="294">
        <v>14.934738955823294</v>
      </c>
      <c r="I17" s="294">
        <v>14.395865632544497</v>
      </c>
      <c r="J17" s="294">
        <v>7.5211122904011791</v>
      </c>
      <c r="K17" s="293"/>
      <c r="M17" s="281"/>
      <c r="N17" s="281"/>
      <c r="O17" s="281"/>
      <c r="P17" s="281"/>
      <c r="Q17" s="281"/>
      <c r="R17" s="281"/>
      <c r="S17" s="281"/>
      <c r="T17" s="281"/>
      <c r="U17" s="281"/>
      <c r="V17" s="281"/>
    </row>
    <row r="18" spans="1:25" ht="18" customHeight="1">
      <c r="A18" s="42"/>
      <c r="B18" s="81" t="s">
        <v>491</v>
      </c>
      <c r="C18" s="294">
        <v>57.136622478544062</v>
      </c>
      <c r="D18" s="294">
        <v>55.466666718163459</v>
      </c>
      <c r="E18" s="294">
        <v>53.090405697735136</v>
      </c>
      <c r="F18" s="294">
        <v>54.828200243941971</v>
      </c>
      <c r="G18" s="294">
        <v>51.976797864352356</v>
      </c>
      <c r="H18" s="294">
        <v>38.529116465863453</v>
      </c>
      <c r="I18" s="294">
        <v>26.288575844889305</v>
      </c>
      <c r="J18" s="294">
        <v>19.79244494814122</v>
      </c>
      <c r="K18" s="293"/>
      <c r="L18" s="288"/>
      <c r="M18" s="281"/>
      <c r="N18" s="281"/>
      <c r="O18" s="281"/>
      <c r="P18" s="281"/>
      <c r="Q18" s="281"/>
      <c r="R18" s="281"/>
      <c r="S18" s="281"/>
      <c r="T18" s="281"/>
      <c r="U18" s="281"/>
      <c r="V18" s="281"/>
    </row>
    <row r="19" spans="1:25" ht="18" customHeight="1">
      <c r="B19" s="81" t="s">
        <v>490</v>
      </c>
      <c r="C19" s="294">
        <v>100</v>
      </c>
      <c r="D19" s="294">
        <v>100</v>
      </c>
      <c r="E19" s="294">
        <v>100</v>
      </c>
      <c r="F19" s="294">
        <v>100</v>
      </c>
      <c r="G19" s="294">
        <v>100</v>
      </c>
      <c r="H19" s="294">
        <v>100</v>
      </c>
      <c r="I19" s="294">
        <v>100</v>
      </c>
      <c r="J19" s="294">
        <v>100</v>
      </c>
      <c r="K19" s="293"/>
      <c r="L19" s="57" t="s">
        <v>224</v>
      </c>
      <c r="M19" s="281"/>
      <c r="N19" s="281"/>
      <c r="O19" s="281"/>
      <c r="P19" s="281"/>
      <c r="Q19" s="281"/>
      <c r="R19" s="281"/>
      <c r="S19" s="281"/>
      <c r="T19" s="281"/>
      <c r="V19" s="281"/>
      <c r="Y19" s="292"/>
    </row>
    <row r="20" spans="1:25" ht="12">
      <c r="L20" s="288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Y20" s="291"/>
    </row>
    <row r="21" spans="1:25" ht="16.5" customHeight="1">
      <c r="C21" s="57" t="s">
        <v>489</v>
      </c>
      <c r="L21" s="288" t="s">
        <v>488</v>
      </c>
      <c r="M21" s="281"/>
      <c r="N21" s="281"/>
      <c r="O21" s="281"/>
      <c r="P21" s="281"/>
      <c r="Q21" s="281"/>
      <c r="R21" s="281"/>
      <c r="S21" s="281"/>
      <c r="T21" s="281"/>
      <c r="U21" s="281"/>
      <c r="V21" s="281"/>
    </row>
    <row r="22" spans="1:25" ht="16.5" customHeight="1">
      <c r="C22" s="290">
        <v>100</v>
      </c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</row>
    <row r="23" spans="1:25" ht="12"/>
    <row r="24" spans="1:25" ht="16.5" customHeight="1">
      <c r="B24" s="11"/>
      <c r="C24" s="289">
        <v>13.23611392630896</v>
      </c>
      <c r="D24" s="289">
        <v>17.107150964440077</v>
      </c>
      <c r="E24" s="289">
        <v>23.707286241555124</v>
      </c>
      <c r="F24" s="289">
        <v>20.606544128551214</v>
      </c>
      <c r="G24" s="289">
        <v>24.151987696479789</v>
      </c>
      <c r="H24" s="289">
        <v>46.536144578313255</v>
      </c>
      <c r="I24" s="289">
        <v>59.315558522566192</v>
      </c>
      <c r="J24" s="289">
        <v>72.686442761457599</v>
      </c>
      <c r="L24" s="281"/>
      <c r="M24" s="288"/>
      <c r="N24" s="281"/>
      <c r="O24" s="281"/>
      <c r="P24" s="281"/>
      <c r="Q24" s="281"/>
      <c r="R24" s="281"/>
      <c r="S24" s="281"/>
      <c r="T24" s="281"/>
      <c r="U24" s="281"/>
      <c r="V24" s="281"/>
    </row>
    <row r="25" spans="1:25" ht="16.5" customHeight="1">
      <c r="B25" s="11"/>
      <c r="C25" s="289">
        <v>29.627263595146974</v>
      </c>
      <c r="D25" s="289">
        <v>27.426182317396457</v>
      </c>
      <c r="E25" s="289">
        <v>23.202308060709747</v>
      </c>
      <c r="F25" s="289">
        <v>24.565255627506811</v>
      </c>
      <c r="G25" s="289">
        <v>23.871214439167854</v>
      </c>
      <c r="H25" s="289">
        <v>14.934738955823294</v>
      </c>
      <c r="I25" s="289">
        <v>14.395865632544497</v>
      </c>
      <c r="J25" s="289">
        <v>7.5211122904011791</v>
      </c>
      <c r="L25" s="281"/>
      <c r="M25" s="288"/>
      <c r="N25" s="281"/>
      <c r="O25" s="281"/>
      <c r="P25" s="281"/>
      <c r="Q25" s="281"/>
      <c r="R25" s="281"/>
      <c r="S25" s="281"/>
      <c r="T25" s="281"/>
      <c r="U25" s="281"/>
      <c r="V25" s="281"/>
    </row>
    <row r="26" spans="1:25" ht="16.5" customHeight="1">
      <c r="B26" s="11"/>
      <c r="C26" s="289">
        <v>57.136622478544062</v>
      </c>
      <c r="D26" s="289">
        <v>55.466666718163459</v>
      </c>
      <c r="E26" s="289">
        <v>53.090405697735136</v>
      </c>
      <c r="F26" s="289">
        <v>54.828200243941971</v>
      </c>
      <c r="G26" s="289">
        <v>51.976797864352356</v>
      </c>
      <c r="H26" s="289">
        <v>38.529116465863453</v>
      </c>
      <c r="I26" s="289">
        <v>26.288575844889305</v>
      </c>
      <c r="J26" s="289">
        <v>19.79244494814122</v>
      </c>
      <c r="L26" s="281"/>
      <c r="M26" s="288"/>
      <c r="N26" s="281"/>
      <c r="O26" s="281"/>
      <c r="P26" s="281"/>
      <c r="Q26" s="281"/>
      <c r="R26" s="281"/>
      <c r="S26" s="281"/>
      <c r="T26" s="281"/>
      <c r="U26" s="281"/>
      <c r="V26" s="281"/>
    </row>
  </sheetData>
  <phoneticPr fontId="8"/>
  <pageMargins left="0.23622047244094491" right="0.23622047244094491" top="0.74803149606299213" bottom="0.74803149606299213" header="0.31496062992125984" footer="0.31496062992125984"/>
  <pageSetup paperSize="9" scale="6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39997558519241921"/>
    <pageSetUpPr fitToPage="1"/>
  </sheetPr>
  <dimension ref="A1:AB86"/>
  <sheetViews>
    <sheetView zoomScale="96" zoomScaleNormal="96" workbookViewId="0"/>
  </sheetViews>
  <sheetFormatPr defaultColWidth="12.625" defaultRowHeight="12"/>
  <cols>
    <col min="1" max="1" width="4.625" style="2" customWidth="1"/>
    <col min="2" max="2" width="26.625" style="2" customWidth="1"/>
    <col min="3" max="3" width="11.875" style="2" customWidth="1"/>
    <col min="4" max="9" width="9.625" style="56" customWidth="1"/>
    <col min="10" max="10" width="9.625" style="2" customWidth="1"/>
    <col min="11" max="12" width="9.875" style="2" customWidth="1"/>
    <col min="13" max="13" width="9.625" style="2" customWidth="1"/>
    <col min="14" max="14" width="26" style="2" customWidth="1"/>
    <col min="15" max="15" width="16" style="2" customWidth="1"/>
    <col min="16" max="18" width="7.875" style="2" customWidth="1"/>
    <col min="19" max="16384" width="12.625" style="2"/>
  </cols>
  <sheetData>
    <row r="1" spans="1:27" ht="13.5" customHeight="1">
      <c r="A1" s="2" t="s">
        <v>570</v>
      </c>
      <c r="C1" s="56"/>
      <c r="D1" s="2"/>
      <c r="E1" s="2"/>
      <c r="F1" s="2"/>
      <c r="G1" s="2"/>
      <c r="H1" s="2"/>
      <c r="I1" s="2"/>
    </row>
    <row r="2" spans="1:27" ht="13.5">
      <c r="D2" s="55"/>
      <c r="G2" s="55"/>
      <c r="J2" s="55"/>
      <c r="N2" s="54"/>
      <c r="O2" s="116"/>
      <c r="P2" s="353"/>
      <c r="Q2" s="116"/>
      <c r="R2" s="116"/>
      <c r="S2" s="350"/>
      <c r="T2" s="327"/>
      <c r="U2" s="352"/>
      <c r="V2" s="331"/>
      <c r="W2" s="352"/>
      <c r="X2" s="352"/>
      <c r="Y2" s="352"/>
      <c r="Z2" s="56"/>
      <c r="AA2" s="56"/>
    </row>
    <row r="3" spans="1:27">
      <c r="J3" s="151" t="s">
        <v>569</v>
      </c>
      <c r="K3" s="351" t="s">
        <v>568</v>
      </c>
      <c r="L3" s="351" t="s">
        <v>567</v>
      </c>
      <c r="O3" s="329"/>
      <c r="P3" s="110"/>
      <c r="Q3" s="110"/>
      <c r="R3" s="110"/>
      <c r="S3" s="350"/>
      <c r="U3" s="110"/>
      <c r="V3" s="336"/>
      <c r="W3" s="110"/>
      <c r="X3" s="110"/>
      <c r="Y3" s="110"/>
      <c r="Z3" s="56"/>
      <c r="AA3" s="56"/>
    </row>
    <row r="4" spans="1:27" ht="41.25" customHeight="1">
      <c r="B4" s="107"/>
      <c r="C4" s="164" t="s">
        <v>566</v>
      </c>
      <c r="D4" s="164" t="s">
        <v>565</v>
      </c>
      <c r="E4" s="164" t="s">
        <v>564</v>
      </c>
      <c r="F4" s="164" t="s">
        <v>563</v>
      </c>
      <c r="G4" s="164" t="s">
        <v>562</v>
      </c>
      <c r="H4" s="164" t="s">
        <v>561</v>
      </c>
      <c r="I4" s="164" t="s">
        <v>560</v>
      </c>
      <c r="J4" s="164" t="s">
        <v>559</v>
      </c>
      <c r="K4" s="164" t="s">
        <v>558</v>
      </c>
      <c r="L4" s="164" t="s">
        <v>557</v>
      </c>
      <c r="M4" s="116"/>
      <c r="N4" s="164" t="s">
        <v>556</v>
      </c>
      <c r="O4" s="83" t="s">
        <v>555</v>
      </c>
      <c r="P4" s="164" t="s">
        <v>554</v>
      </c>
      <c r="Q4" s="164" t="s">
        <v>553</v>
      </c>
      <c r="R4" s="116"/>
      <c r="S4" s="331"/>
      <c r="T4" s="327"/>
      <c r="U4" s="110"/>
      <c r="V4" s="331"/>
      <c r="W4" s="110"/>
      <c r="X4" s="110"/>
      <c r="Y4" s="110"/>
    </row>
    <row r="5" spans="1:27" ht="13.5">
      <c r="A5" s="2">
        <v>1</v>
      </c>
      <c r="B5" s="81" t="s">
        <v>371</v>
      </c>
      <c r="C5" s="346">
        <v>1356</v>
      </c>
      <c r="D5" s="111">
        <v>33777</v>
      </c>
      <c r="E5" s="111">
        <v>37561</v>
      </c>
      <c r="F5" s="349">
        <v>19431</v>
      </c>
      <c r="G5" s="111">
        <v>104269</v>
      </c>
      <c r="H5" s="111">
        <v>20924</v>
      </c>
      <c r="I5" s="111">
        <v>74572</v>
      </c>
      <c r="J5" s="340">
        <v>290534</v>
      </c>
      <c r="K5" s="334">
        <v>6.9785394472749731</v>
      </c>
      <c r="L5" s="334">
        <v>0.46672678584950467</v>
      </c>
      <c r="M5" s="110">
        <v>3</v>
      </c>
      <c r="N5" s="107" t="s">
        <v>188</v>
      </c>
      <c r="O5" s="107" t="s">
        <v>188</v>
      </c>
      <c r="P5" s="343">
        <v>28.338389794515113</v>
      </c>
      <c r="Q5" s="343">
        <v>10.246976838735227</v>
      </c>
      <c r="R5" s="329" t="s">
        <v>533</v>
      </c>
      <c r="S5" s="336"/>
      <c r="T5" s="327"/>
      <c r="U5" s="110"/>
      <c r="V5" s="336"/>
      <c r="W5" s="110"/>
      <c r="X5" s="110"/>
      <c r="Y5" s="110"/>
    </row>
    <row r="6" spans="1:27" ht="13.5">
      <c r="A6" s="2">
        <v>2</v>
      </c>
      <c r="B6" s="81" t="s">
        <v>369</v>
      </c>
      <c r="C6" s="346">
        <v>526</v>
      </c>
      <c r="D6" s="111">
        <v>1788</v>
      </c>
      <c r="E6" s="111">
        <v>2975</v>
      </c>
      <c r="F6" s="349">
        <v>2039</v>
      </c>
      <c r="G6" s="111">
        <v>5777</v>
      </c>
      <c r="H6" s="111">
        <v>1008</v>
      </c>
      <c r="I6" s="111">
        <v>1103</v>
      </c>
      <c r="J6" s="340">
        <v>14690</v>
      </c>
      <c r="K6" s="334">
        <v>25.796959293771454</v>
      </c>
      <c r="L6" s="334">
        <v>3.5806671204901295</v>
      </c>
      <c r="M6" s="110"/>
      <c r="N6" s="107" t="s">
        <v>552</v>
      </c>
      <c r="O6" s="107" t="s">
        <v>552</v>
      </c>
      <c r="P6" s="294">
        <v>31.505818873032354</v>
      </c>
      <c r="Q6" s="294">
        <v>12.982888312145338</v>
      </c>
      <c r="R6" s="329"/>
      <c r="S6" s="331"/>
      <c r="T6" s="327"/>
      <c r="U6" s="110"/>
      <c r="V6" s="331"/>
      <c r="W6" s="110"/>
      <c r="X6" s="110"/>
      <c r="Y6" s="110"/>
    </row>
    <row r="7" spans="1:27" ht="13.5">
      <c r="A7" s="2">
        <v>3</v>
      </c>
      <c r="B7" s="81" t="s">
        <v>188</v>
      </c>
      <c r="C7" s="346">
        <v>1882235</v>
      </c>
      <c r="D7" s="340">
        <v>2532414</v>
      </c>
      <c r="E7" s="340">
        <v>2723727</v>
      </c>
      <c r="F7" s="346">
        <v>6641997</v>
      </c>
      <c r="G7" s="340">
        <v>4959704</v>
      </c>
      <c r="H7" s="340">
        <v>639451</v>
      </c>
      <c r="I7" s="340">
        <v>871393</v>
      </c>
      <c r="J7" s="340">
        <v>18368686</v>
      </c>
      <c r="K7" s="344">
        <v>28.338389794515113</v>
      </c>
      <c r="L7" s="344">
        <v>10.246976838735227</v>
      </c>
      <c r="M7" s="110">
        <v>16</v>
      </c>
      <c r="N7" s="81" t="s">
        <v>125</v>
      </c>
      <c r="O7" s="81" t="s">
        <v>125</v>
      </c>
      <c r="P7" s="294">
        <v>30.445098003058778</v>
      </c>
      <c r="Q7" s="294">
        <v>13.2</v>
      </c>
      <c r="R7" s="329"/>
      <c r="S7" s="331"/>
      <c r="T7" s="327"/>
      <c r="U7" s="110"/>
      <c r="V7" s="331"/>
      <c r="W7" s="110"/>
      <c r="X7" s="110"/>
      <c r="Y7" s="110"/>
    </row>
    <row r="8" spans="1:27" ht="24">
      <c r="A8" s="2">
        <v>4</v>
      </c>
      <c r="B8" s="81" t="s">
        <v>551</v>
      </c>
      <c r="C8" s="346">
        <v>394816</v>
      </c>
      <c r="D8" s="340">
        <v>208985</v>
      </c>
      <c r="E8" s="340">
        <v>318914</v>
      </c>
      <c r="F8" s="346">
        <v>1295975</v>
      </c>
      <c r="G8" s="340">
        <v>939378</v>
      </c>
      <c r="H8" s="340">
        <v>92745</v>
      </c>
      <c r="I8" s="340">
        <v>115189</v>
      </c>
      <c r="J8" s="340">
        <v>2971186</v>
      </c>
      <c r="K8" s="344">
        <v>30.464785200331796</v>
      </c>
      <c r="L8" s="334">
        <v>13.288161697046231</v>
      </c>
      <c r="M8" s="110">
        <v>4</v>
      </c>
      <c r="N8" s="155" t="s">
        <v>550</v>
      </c>
      <c r="O8" s="163" t="s">
        <v>549</v>
      </c>
      <c r="P8" s="343">
        <v>30.464785200331796</v>
      </c>
      <c r="Q8" s="294">
        <v>13.288161697046231</v>
      </c>
      <c r="R8" s="329" t="s">
        <v>533</v>
      </c>
      <c r="S8" s="331"/>
      <c r="T8" s="327"/>
      <c r="U8" s="110"/>
      <c r="V8" s="331"/>
      <c r="W8" s="110"/>
      <c r="X8" s="110"/>
      <c r="Y8" s="110"/>
    </row>
    <row r="9" spans="1:27" ht="13.5">
      <c r="A9" s="2">
        <v>5</v>
      </c>
      <c r="B9" s="81" t="s">
        <v>187</v>
      </c>
      <c r="C9" s="346">
        <v>552030</v>
      </c>
      <c r="D9" s="340">
        <v>254692</v>
      </c>
      <c r="E9" s="340">
        <v>450558</v>
      </c>
      <c r="F9" s="346">
        <v>1681075</v>
      </c>
      <c r="G9" s="340">
        <v>857192</v>
      </c>
      <c r="H9" s="340">
        <v>170751</v>
      </c>
      <c r="I9" s="340">
        <v>241415</v>
      </c>
      <c r="J9" s="340">
        <v>3655683</v>
      </c>
      <c r="K9" s="344">
        <v>32.837916214327137</v>
      </c>
      <c r="L9" s="344">
        <v>15.100598164556391</v>
      </c>
      <c r="M9" s="110">
        <v>5</v>
      </c>
      <c r="N9" s="81" t="s">
        <v>187</v>
      </c>
      <c r="O9" s="107" t="s">
        <v>187</v>
      </c>
      <c r="P9" s="343">
        <v>32.837916214327137</v>
      </c>
      <c r="Q9" s="343">
        <v>15.100598164556391</v>
      </c>
      <c r="R9" s="329" t="s">
        <v>533</v>
      </c>
      <c r="S9" s="331"/>
      <c r="T9" s="327"/>
      <c r="U9" s="110"/>
      <c r="V9" s="331"/>
      <c r="W9" s="110"/>
      <c r="X9" s="110"/>
      <c r="Y9" s="110"/>
    </row>
    <row r="10" spans="1:27" ht="13.5">
      <c r="A10" s="2">
        <v>6</v>
      </c>
      <c r="B10" s="81" t="s">
        <v>536</v>
      </c>
      <c r="C10" s="346">
        <v>4686259</v>
      </c>
      <c r="D10" s="340">
        <v>428154</v>
      </c>
      <c r="E10" s="340">
        <v>1024868</v>
      </c>
      <c r="F10" s="346">
        <v>6389098</v>
      </c>
      <c r="G10" s="340">
        <v>2206829</v>
      </c>
      <c r="H10" s="340">
        <v>301332</v>
      </c>
      <c r="I10" s="340">
        <v>335737</v>
      </c>
      <c r="J10" s="340">
        <v>10686018</v>
      </c>
      <c r="K10" s="344">
        <v>73.347740166139246</v>
      </c>
      <c r="L10" s="344">
        <v>43.85411853133693</v>
      </c>
      <c r="M10" s="110">
        <v>10</v>
      </c>
      <c r="N10" s="81" t="s">
        <v>184</v>
      </c>
      <c r="O10" s="81" t="s">
        <v>184</v>
      </c>
      <c r="P10" s="343">
        <v>39.333113583116081</v>
      </c>
      <c r="Q10" s="343">
        <v>17.400062431981986</v>
      </c>
      <c r="R10" s="329" t="s">
        <v>533</v>
      </c>
      <c r="S10" s="331"/>
      <c r="T10" s="327"/>
      <c r="U10" s="110"/>
      <c r="V10" s="331"/>
      <c r="W10" s="110"/>
      <c r="X10" s="110"/>
      <c r="Y10" s="110"/>
    </row>
    <row r="11" spans="1:27" ht="13.5">
      <c r="A11" s="2">
        <v>7</v>
      </c>
      <c r="B11" s="81" t="s">
        <v>546</v>
      </c>
      <c r="C11" s="346">
        <v>961186</v>
      </c>
      <c r="D11" s="340">
        <v>244449</v>
      </c>
      <c r="E11" s="340">
        <v>470811</v>
      </c>
      <c r="F11" s="346">
        <v>2349053</v>
      </c>
      <c r="G11" s="340">
        <v>1253599</v>
      </c>
      <c r="H11" s="340">
        <v>171788</v>
      </c>
      <c r="I11" s="340">
        <v>184157</v>
      </c>
      <c r="J11" s="340">
        <v>4673857</v>
      </c>
      <c r="K11" s="344">
        <v>40.918021006763148</v>
      </c>
      <c r="L11" s="344">
        <v>20.565156358014377</v>
      </c>
      <c r="M11" s="110"/>
      <c r="N11" s="81" t="s">
        <v>548</v>
      </c>
      <c r="O11" s="81" t="s">
        <v>548</v>
      </c>
      <c r="P11" s="294">
        <v>39.316095571554087</v>
      </c>
      <c r="Q11" s="294">
        <v>17.948858405663767</v>
      </c>
      <c r="R11" s="329"/>
      <c r="S11" s="331"/>
      <c r="T11" s="327"/>
      <c r="U11" s="110"/>
      <c r="V11" s="331"/>
      <c r="W11" s="110"/>
      <c r="X11" s="110"/>
      <c r="Y11" s="110"/>
    </row>
    <row r="12" spans="1:27" ht="13.5">
      <c r="A12" s="2">
        <v>8</v>
      </c>
      <c r="B12" s="81" t="s">
        <v>261</v>
      </c>
      <c r="C12" s="346">
        <v>2176467</v>
      </c>
      <c r="D12" s="340">
        <v>116284</v>
      </c>
      <c r="E12" s="340">
        <v>306706</v>
      </c>
      <c r="F12" s="346">
        <v>2284855</v>
      </c>
      <c r="G12" s="340">
        <v>610065</v>
      </c>
      <c r="H12" s="340">
        <v>94347</v>
      </c>
      <c r="I12" s="340">
        <v>86662</v>
      </c>
      <c r="J12" s="340">
        <v>3498919</v>
      </c>
      <c r="K12" s="344">
        <v>95.256241643342804</v>
      </c>
      <c r="L12" s="334">
        <v>62.203983573212184</v>
      </c>
      <c r="M12" s="165"/>
      <c r="N12" s="81" t="s">
        <v>547</v>
      </c>
      <c r="O12" s="81" t="s">
        <v>547</v>
      </c>
      <c r="P12" s="294">
        <v>46.038330128657009</v>
      </c>
      <c r="Q12" s="294">
        <v>19.571049405370196</v>
      </c>
      <c r="R12" s="329"/>
      <c r="S12" s="331"/>
      <c r="T12" s="327"/>
      <c r="U12" s="110"/>
      <c r="V12" s="331"/>
      <c r="W12" s="110"/>
      <c r="X12" s="110"/>
      <c r="Y12" s="110"/>
    </row>
    <row r="13" spans="1:27" ht="13.5">
      <c r="A13" s="2">
        <v>9</v>
      </c>
      <c r="B13" s="81" t="s">
        <v>542</v>
      </c>
      <c r="C13" s="346">
        <v>963129</v>
      </c>
      <c r="D13" s="340">
        <v>176258</v>
      </c>
      <c r="E13" s="340">
        <v>374338</v>
      </c>
      <c r="F13" s="346">
        <v>1766629</v>
      </c>
      <c r="G13" s="340">
        <v>711503</v>
      </c>
      <c r="H13" s="340">
        <v>189930</v>
      </c>
      <c r="I13" s="340">
        <v>130147</v>
      </c>
      <c r="J13" s="340">
        <v>3348805</v>
      </c>
      <c r="K13" s="344">
        <v>54.517898211792058</v>
      </c>
      <c r="L13" s="334">
        <v>28.76037870225349</v>
      </c>
      <c r="M13" s="110">
        <v>7</v>
      </c>
      <c r="N13" s="81" t="s">
        <v>546</v>
      </c>
      <c r="O13" s="81" t="s">
        <v>455</v>
      </c>
      <c r="P13" s="343">
        <v>40.918021006763148</v>
      </c>
      <c r="Q13" s="343">
        <v>20.565156358014377</v>
      </c>
      <c r="R13" s="329" t="s">
        <v>533</v>
      </c>
      <c r="S13" s="331"/>
      <c r="T13" s="327"/>
      <c r="U13" s="110"/>
      <c r="V13" s="331"/>
      <c r="W13" s="110"/>
      <c r="X13" s="110"/>
      <c r="Y13" s="110"/>
    </row>
    <row r="14" spans="1:27" ht="12.75" customHeight="1">
      <c r="A14" s="2">
        <v>10</v>
      </c>
      <c r="B14" s="81" t="s">
        <v>184</v>
      </c>
      <c r="C14" s="346">
        <v>1772002</v>
      </c>
      <c r="D14" s="340">
        <v>579478</v>
      </c>
      <c r="E14" s="340">
        <v>1221542</v>
      </c>
      <c r="F14" s="346">
        <v>4505115</v>
      </c>
      <c r="G14" s="340">
        <v>2956021</v>
      </c>
      <c r="H14" s="340">
        <v>558873</v>
      </c>
      <c r="I14" s="340">
        <v>362854</v>
      </c>
      <c r="J14" s="340">
        <v>10183883</v>
      </c>
      <c r="K14" s="344">
        <v>39.333113583116081</v>
      </c>
      <c r="L14" s="344">
        <v>17.400062431981986</v>
      </c>
      <c r="M14" s="110">
        <v>15</v>
      </c>
      <c r="N14" s="81" t="s">
        <v>534</v>
      </c>
      <c r="O14" s="81" t="s">
        <v>545</v>
      </c>
      <c r="P14" s="343">
        <v>50.532754653318243</v>
      </c>
      <c r="Q14" s="343">
        <v>23.7</v>
      </c>
      <c r="R14" s="329"/>
      <c r="T14" s="327"/>
      <c r="U14" s="110"/>
      <c r="V14" s="331"/>
      <c r="W14" s="110"/>
      <c r="X14" s="110"/>
      <c r="Y14" s="110"/>
    </row>
    <row r="15" spans="1:27" ht="13.5">
      <c r="A15" s="2">
        <v>11</v>
      </c>
      <c r="B15" s="81" t="s">
        <v>425</v>
      </c>
      <c r="C15" s="346"/>
      <c r="D15" s="340">
        <v>1224562</v>
      </c>
      <c r="E15" s="340">
        <v>2488854</v>
      </c>
      <c r="F15" s="346">
        <v>9459472</v>
      </c>
      <c r="G15" s="340"/>
      <c r="H15" s="340">
        <v>965726</v>
      </c>
      <c r="I15" s="340">
        <v>812135</v>
      </c>
      <c r="J15" s="340"/>
      <c r="K15" s="334">
        <v>0</v>
      </c>
      <c r="L15" s="334"/>
      <c r="N15" s="348" t="s">
        <v>544</v>
      </c>
      <c r="O15" s="81" t="s">
        <v>544</v>
      </c>
      <c r="P15" s="347">
        <v>57.794724721693193</v>
      </c>
      <c r="Q15" s="347">
        <v>26.600296737570606</v>
      </c>
      <c r="R15" s="329"/>
      <c r="S15" s="331"/>
      <c r="T15" s="327"/>
      <c r="U15" s="110"/>
      <c r="V15" s="331"/>
      <c r="W15" s="110"/>
      <c r="X15" s="110"/>
      <c r="Y15" s="110"/>
    </row>
    <row r="16" spans="1:27" ht="13.5">
      <c r="A16" s="2">
        <v>12</v>
      </c>
      <c r="B16" s="81" t="s">
        <v>543</v>
      </c>
      <c r="C16" s="340">
        <v>18920875</v>
      </c>
      <c r="D16" s="340">
        <v>5928209</v>
      </c>
      <c r="E16" s="340">
        <v>9740635</v>
      </c>
      <c r="F16" s="340">
        <v>37378725</v>
      </c>
      <c r="G16" s="340">
        <v>20085839</v>
      </c>
      <c r="H16" s="340">
        <v>3301549</v>
      </c>
      <c r="I16" s="340">
        <v>3315422</v>
      </c>
      <c r="J16" s="340">
        <v>79750379</v>
      </c>
      <c r="K16" s="334">
        <v>50.619369708303317</v>
      </c>
      <c r="L16" s="334">
        <v>23.725122359606594</v>
      </c>
      <c r="M16" s="110">
        <v>9</v>
      </c>
      <c r="N16" s="81" t="s">
        <v>542</v>
      </c>
      <c r="O16" s="81" t="s">
        <v>541</v>
      </c>
      <c r="P16" s="343">
        <v>54.517898211792058</v>
      </c>
      <c r="Q16" s="294">
        <v>28.76037870225349</v>
      </c>
      <c r="R16" s="329" t="s">
        <v>533</v>
      </c>
      <c r="S16" s="331"/>
      <c r="T16" s="327"/>
      <c r="U16" s="110"/>
      <c r="V16" s="331"/>
      <c r="W16" s="110"/>
      <c r="X16" s="110"/>
      <c r="Y16" s="110"/>
    </row>
    <row r="17" spans="1:27">
      <c r="A17" s="2">
        <v>13</v>
      </c>
      <c r="B17" s="81" t="s">
        <v>540</v>
      </c>
      <c r="C17" s="346">
        <v>322747</v>
      </c>
      <c r="D17" s="340">
        <v>102300</v>
      </c>
      <c r="E17" s="340">
        <v>174257</v>
      </c>
      <c r="F17" s="340">
        <v>1106977</v>
      </c>
      <c r="G17" s="340">
        <v>344287</v>
      </c>
      <c r="H17" s="340">
        <v>58948</v>
      </c>
      <c r="I17" s="340">
        <v>58300</v>
      </c>
      <c r="J17" s="340">
        <v>1845069</v>
      </c>
      <c r="K17" s="334">
        <v>29.155709648890628</v>
      </c>
      <c r="L17" s="334">
        <v>17.492408143001697</v>
      </c>
      <c r="M17" s="110"/>
      <c r="N17" s="155" t="s">
        <v>539</v>
      </c>
      <c r="O17" s="155" t="s">
        <v>538</v>
      </c>
      <c r="P17" s="294">
        <v>76.496529413386355</v>
      </c>
      <c r="Q17" s="294">
        <v>43.211587624461487</v>
      </c>
      <c r="R17" s="331"/>
      <c r="S17" s="165"/>
      <c r="T17" s="165"/>
      <c r="U17" s="165"/>
    </row>
    <row r="18" spans="1:27">
      <c r="A18" s="2">
        <v>14</v>
      </c>
      <c r="B18" s="155" t="s">
        <v>537</v>
      </c>
      <c r="C18" s="346">
        <v>172893</v>
      </c>
      <c r="D18" s="340">
        <v>82209</v>
      </c>
      <c r="E18" s="340">
        <v>66264</v>
      </c>
      <c r="F18" s="340">
        <v>339829</v>
      </c>
      <c r="G18" s="340">
        <v>193863</v>
      </c>
      <c r="H18" s="340">
        <v>21587</v>
      </c>
      <c r="I18" s="340">
        <v>32661</v>
      </c>
      <c r="J18" s="340">
        <v>736413</v>
      </c>
      <c r="K18" s="334">
        <v>50.876470224730674</v>
      </c>
      <c r="L18" s="334">
        <v>23.477722419348925</v>
      </c>
      <c r="M18" s="110">
        <v>6</v>
      </c>
      <c r="N18" s="81" t="s">
        <v>536</v>
      </c>
      <c r="O18" s="81" t="s">
        <v>535</v>
      </c>
      <c r="P18" s="343">
        <v>73.347740166139246</v>
      </c>
      <c r="Q18" s="343">
        <v>43.85411853133693</v>
      </c>
      <c r="R18" s="331" t="s">
        <v>533</v>
      </c>
      <c r="S18" s="110"/>
      <c r="T18" s="110"/>
      <c r="U18" s="110"/>
    </row>
    <row r="19" spans="1:27">
      <c r="A19" s="2">
        <v>15</v>
      </c>
      <c r="B19" s="81" t="s">
        <v>534</v>
      </c>
      <c r="C19" s="345">
        <v>19761810</v>
      </c>
      <c r="D19" s="341">
        <v>6163555</v>
      </c>
      <c r="E19" s="341">
        <v>10345459</v>
      </c>
      <c r="F19" s="341">
        <v>39106932</v>
      </c>
      <c r="G19" s="341">
        <v>20894744</v>
      </c>
      <c r="H19" s="341">
        <v>3577410</v>
      </c>
      <c r="I19" s="341">
        <v>3526740</v>
      </c>
      <c r="J19" s="340">
        <v>83614840</v>
      </c>
      <c r="K19" s="344">
        <v>50.532754653318243</v>
      </c>
      <c r="L19" s="344">
        <v>23.634333331260336</v>
      </c>
      <c r="M19" s="110">
        <v>8</v>
      </c>
      <c r="N19" s="81" t="s">
        <v>261</v>
      </c>
      <c r="O19" s="81" t="s">
        <v>261</v>
      </c>
      <c r="P19" s="343">
        <v>95.256241643342804</v>
      </c>
      <c r="Q19" s="294">
        <v>62.203983573212184</v>
      </c>
      <c r="R19" s="331" t="s">
        <v>533</v>
      </c>
      <c r="S19" s="56"/>
    </row>
    <row r="20" spans="1:27" ht="13.5">
      <c r="A20" s="2">
        <v>16</v>
      </c>
      <c r="B20" s="81" t="s">
        <v>125</v>
      </c>
      <c r="C20" s="340">
        <v>2691185</v>
      </c>
      <c r="D20" s="340">
        <v>1412916</v>
      </c>
      <c r="E20" s="340">
        <v>2610353</v>
      </c>
      <c r="F20" s="340">
        <v>8839469</v>
      </c>
      <c r="G20" s="112">
        <v>5534800</v>
      </c>
      <c r="H20" s="342">
        <v>1364316</v>
      </c>
      <c r="I20" s="341">
        <v>963579</v>
      </c>
      <c r="J20" s="340">
        <v>20725433</v>
      </c>
      <c r="K20" s="334">
        <v>30.445098003058778</v>
      </c>
      <c r="L20" s="334">
        <v>12.984939808012697</v>
      </c>
      <c r="M20" s="110"/>
      <c r="N20" s="331"/>
      <c r="O20" s="327"/>
      <c r="P20" s="165"/>
      <c r="Q20" s="331"/>
      <c r="R20" s="331"/>
      <c r="S20" s="56"/>
    </row>
    <row r="21" spans="1:27" ht="13.5">
      <c r="B21" s="56" t="s">
        <v>532</v>
      </c>
      <c r="C21" s="56"/>
      <c r="D21" s="146"/>
      <c r="E21" s="339"/>
      <c r="F21" s="339"/>
      <c r="G21" s="339"/>
      <c r="H21" s="339"/>
      <c r="I21" s="339"/>
      <c r="J21" s="339"/>
      <c r="K21" s="56"/>
      <c r="L21" s="56"/>
      <c r="M21" s="330">
        <v>986712.54</v>
      </c>
      <c r="N21" s="331"/>
      <c r="O21" s="327"/>
      <c r="P21" s="110"/>
      <c r="Q21" s="331"/>
      <c r="R21" s="329"/>
      <c r="S21" s="336"/>
      <c r="T21" s="56"/>
      <c r="U21" s="56"/>
      <c r="V21" s="336"/>
      <c r="W21" s="56"/>
    </row>
    <row r="22" spans="1:27" ht="13.5">
      <c r="B22" s="326" t="s">
        <v>262</v>
      </c>
      <c r="C22" s="140">
        <v>568692</v>
      </c>
      <c r="D22" s="335">
        <v>127368</v>
      </c>
      <c r="E22" s="335">
        <v>319780</v>
      </c>
      <c r="F22" s="335">
        <v>983986</v>
      </c>
      <c r="G22" s="335">
        <v>512050</v>
      </c>
      <c r="H22" s="335">
        <v>94674</v>
      </c>
      <c r="I22" s="335">
        <v>100058</v>
      </c>
      <c r="J22" s="335">
        <v>2137916</v>
      </c>
      <c r="K22" s="334">
        <v>57.794724721693193</v>
      </c>
      <c r="L22" s="334">
        <v>26.600296737570606</v>
      </c>
      <c r="M22" s="330"/>
      <c r="N22" s="331"/>
      <c r="O22" s="327"/>
      <c r="P22" s="110"/>
      <c r="Q22" s="331"/>
      <c r="R22" s="329"/>
      <c r="S22" s="336"/>
      <c r="T22" s="56"/>
      <c r="U22" s="56"/>
      <c r="V22" s="336"/>
      <c r="W22" s="56"/>
    </row>
    <row r="23" spans="1:27" ht="13.5">
      <c r="B23" s="319" t="s">
        <v>260</v>
      </c>
      <c r="C23" s="140">
        <v>2552833</v>
      </c>
      <c r="D23" s="335">
        <v>296897</v>
      </c>
      <c r="E23" s="335">
        <v>604625</v>
      </c>
      <c r="F23" s="335">
        <v>3337188</v>
      </c>
      <c r="G23" s="335">
        <v>1355167</v>
      </c>
      <c r="H23" s="335">
        <v>166182</v>
      </c>
      <c r="I23" s="335">
        <v>147692</v>
      </c>
      <c r="J23" s="335">
        <v>5907751</v>
      </c>
      <c r="K23" s="334">
        <v>76.496529413386355</v>
      </c>
      <c r="L23" s="334">
        <v>43.211587624461487</v>
      </c>
      <c r="M23" s="330"/>
      <c r="N23" s="331"/>
      <c r="O23" s="327"/>
      <c r="P23" s="110"/>
      <c r="Q23" s="331"/>
      <c r="R23" s="329"/>
      <c r="S23" s="336"/>
      <c r="T23" s="56"/>
      <c r="U23" s="56"/>
      <c r="V23" s="336"/>
      <c r="W23" s="56"/>
    </row>
    <row r="24" spans="1:27" ht="13.5">
      <c r="B24" s="319" t="s">
        <v>258</v>
      </c>
      <c r="C24" s="140">
        <v>442710</v>
      </c>
      <c r="D24" s="335">
        <v>229645</v>
      </c>
      <c r="E24" s="335">
        <v>535624</v>
      </c>
      <c r="F24" s="335">
        <v>1405169</v>
      </c>
      <c r="G24" s="335">
        <v>884874</v>
      </c>
      <c r="H24" s="335">
        <v>182334</v>
      </c>
      <c r="I24" s="335">
        <v>172304</v>
      </c>
      <c r="J24" s="335">
        <v>3409950</v>
      </c>
      <c r="K24" s="334">
        <v>31.505818873032354</v>
      </c>
      <c r="L24" s="334">
        <v>12.982888312145338</v>
      </c>
      <c r="M24" s="330"/>
      <c r="N24" s="331"/>
      <c r="O24" s="327"/>
      <c r="P24" s="110"/>
      <c r="Q24" s="331"/>
      <c r="R24" s="329"/>
      <c r="S24" s="336"/>
      <c r="T24" s="56"/>
      <c r="U24" s="56"/>
      <c r="V24" s="336"/>
      <c r="W24" s="56"/>
    </row>
    <row r="25" spans="1:27" ht="13.5">
      <c r="B25" s="319" t="s">
        <v>257</v>
      </c>
      <c r="C25" s="140">
        <v>1199251</v>
      </c>
      <c r="D25" s="335">
        <v>408659</v>
      </c>
      <c r="E25" s="335">
        <v>833779</v>
      </c>
      <c r="F25" s="335">
        <v>3050280</v>
      </c>
      <c r="G25" s="335">
        <v>1657064</v>
      </c>
      <c r="H25" s="335">
        <v>404239</v>
      </c>
      <c r="I25" s="335">
        <v>327468</v>
      </c>
      <c r="J25" s="335">
        <v>6681489</v>
      </c>
      <c r="K25" s="334">
        <v>39.316095571554087</v>
      </c>
      <c r="L25" s="334">
        <v>17.948858405663767</v>
      </c>
      <c r="M25" s="330"/>
      <c r="N25" s="338" t="s">
        <v>531</v>
      </c>
      <c r="O25" s="327"/>
      <c r="P25" s="110"/>
      <c r="Q25" s="331"/>
      <c r="R25" s="337"/>
      <c r="S25" s="336"/>
      <c r="T25" s="56"/>
      <c r="U25" s="56"/>
      <c r="V25" s="336"/>
      <c r="W25" s="56"/>
    </row>
    <row r="26" spans="1:27" ht="13.5">
      <c r="B26" s="319" t="s">
        <v>256</v>
      </c>
      <c r="C26" s="146">
        <v>767383</v>
      </c>
      <c r="D26" s="335">
        <v>289361</v>
      </c>
      <c r="E26" s="335">
        <v>514826</v>
      </c>
      <c r="F26" s="335">
        <v>1666835</v>
      </c>
      <c r="G26" s="335">
        <v>1072347</v>
      </c>
      <c r="H26" s="335">
        <v>212971</v>
      </c>
      <c r="I26" s="335">
        <v>164671</v>
      </c>
      <c r="J26" s="335">
        <v>3921011</v>
      </c>
      <c r="K26" s="334">
        <v>46.038330128657009</v>
      </c>
      <c r="L26" s="334">
        <v>19.571049405370196</v>
      </c>
      <c r="M26" s="330"/>
      <c r="N26" s="331"/>
      <c r="O26" s="327"/>
      <c r="P26" s="56"/>
      <c r="Q26" s="331"/>
      <c r="R26" s="329"/>
      <c r="S26" s="331"/>
      <c r="T26" s="56"/>
      <c r="U26" s="56"/>
      <c r="V26" s="331"/>
      <c r="W26" s="56"/>
    </row>
    <row r="27" spans="1:27" ht="13.5">
      <c r="B27" s="56"/>
      <c r="C27" s="140">
        <v>5530869</v>
      </c>
      <c r="D27" s="110">
        <v>1351930</v>
      </c>
      <c r="E27" s="110">
        <v>2808634</v>
      </c>
      <c r="F27" s="110">
        <v>10443458</v>
      </c>
      <c r="G27" s="110">
        <v>5481502</v>
      </c>
      <c r="H27" s="110">
        <v>1060400</v>
      </c>
      <c r="I27" s="110">
        <v>912193</v>
      </c>
      <c r="J27" s="110">
        <v>22058117</v>
      </c>
      <c r="K27" s="334">
        <v>52.960130638721395</v>
      </c>
      <c r="L27" s="334">
        <v>25.074075905935217</v>
      </c>
      <c r="M27" s="330"/>
      <c r="N27" s="331"/>
      <c r="O27" s="327"/>
      <c r="P27" s="56"/>
      <c r="Q27" s="331"/>
      <c r="R27" s="329"/>
      <c r="S27" s="331"/>
      <c r="T27" s="56"/>
      <c r="U27" s="56"/>
      <c r="V27" s="331"/>
      <c r="W27" s="56"/>
    </row>
    <row r="28" spans="1:27" ht="13.5">
      <c r="B28" s="56"/>
      <c r="C28" s="56"/>
      <c r="J28" s="56"/>
      <c r="K28" s="56"/>
      <c r="L28" s="329"/>
      <c r="M28" s="333"/>
      <c r="N28" s="330"/>
      <c r="O28" s="42"/>
      <c r="P28" s="329"/>
      <c r="Q28" s="329"/>
      <c r="R28" s="329"/>
      <c r="S28" s="331"/>
      <c r="T28" s="327"/>
      <c r="U28" s="56"/>
      <c r="V28" s="331"/>
      <c r="W28" s="56"/>
    </row>
    <row r="29" spans="1:27" ht="11.25" customHeight="1">
      <c r="D29" s="2"/>
      <c r="E29" s="2"/>
      <c r="F29" s="2"/>
      <c r="G29" s="2"/>
      <c r="H29" s="2"/>
      <c r="I29" s="2"/>
      <c r="L29" s="329"/>
      <c r="M29" s="330"/>
      <c r="N29" s="330"/>
      <c r="O29" s="42"/>
      <c r="P29" s="329"/>
      <c r="Q29" s="329"/>
      <c r="R29" s="329"/>
      <c r="S29" s="331"/>
      <c r="T29" s="56"/>
      <c r="U29" s="56"/>
      <c r="V29" s="331"/>
      <c r="W29" s="56"/>
    </row>
    <row r="30" spans="1:27" s="56" customFormat="1">
      <c r="B30" s="2"/>
      <c r="C30" s="2"/>
      <c r="D30" s="2"/>
      <c r="E30" s="2"/>
      <c r="F30" s="2"/>
      <c r="G30" s="2"/>
      <c r="H30" s="2"/>
      <c r="I30" s="2"/>
      <c r="J30" s="2"/>
      <c r="K30" s="2"/>
      <c r="L30" s="329"/>
      <c r="M30" s="330"/>
      <c r="N30" s="330"/>
      <c r="O30" s="42"/>
      <c r="P30" s="329"/>
      <c r="Q30" s="329"/>
      <c r="R30" s="329"/>
      <c r="S30" s="331"/>
      <c r="V30" s="331"/>
      <c r="X30" s="2"/>
      <c r="Y30" s="2"/>
      <c r="Z30" s="2"/>
      <c r="AA30" s="2"/>
    </row>
    <row r="31" spans="1:27" s="56" customFormat="1">
      <c r="B31" s="54"/>
      <c r="C31" s="2"/>
      <c r="D31" s="2"/>
      <c r="E31" s="2"/>
      <c r="F31" s="2"/>
      <c r="G31" s="2"/>
      <c r="H31" s="2"/>
      <c r="I31" s="2"/>
      <c r="J31" s="2"/>
      <c r="K31" s="2"/>
      <c r="L31" s="329"/>
      <c r="M31" s="330"/>
      <c r="N31" s="333"/>
      <c r="O31" s="42"/>
      <c r="P31" s="329"/>
      <c r="Q31" s="329"/>
      <c r="S31" s="331"/>
      <c r="U31" s="332"/>
      <c r="V31" s="331"/>
      <c r="X31" s="2"/>
      <c r="Y31" s="2"/>
      <c r="Z31" s="2"/>
      <c r="AA31" s="2"/>
    </row>
    <row r="32" spans="1:27" s="56" customFormat="1">
      <c r="B32" s="2"/>
      <c r="C32" s="2"/>
      <c r="D32" s="2"/>
      <c r="E32" s="2"/>
      <c r="F32" s="2"/>
      <c r="G32" s="2"/>
      <c r="H32" s="2"/>
      <c r="I32" s="2"/>
      <c r="J32" s="2"/>
      <c r="K32" s="2"/>
      <c r="L32" s="329"/>
      <c r="M32" s="330"/>
      <c r="N32" s="333"/>
      <c r="O32" s="42"/>
      <c r="P32" s="329"/>
      <c r="Q32" s="329"/>
      <c r="S32" s="331"/>
      <c r="U32" s="332"/>
      <c r="V32" s="331"/>
      <c r="X32" s="2"/>
      <c r="Y32" s="2"/>
      <c r="Z32" s="2"/>
      <c r="AA32" s="2"/>
    </row>
    <row r="33" spans="2:28" s="56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329"/>
      <c r="N33" s="330"/>
      <c r="O33" s="131"/>
      <c r="P33" s="329"/>
      <c r="Q33" s="329"/>
      <c r="S33" s="331"/>
      <c r="T33" s="2"/>
      <c r="U33" s="146"/>
      <c r="V33" s="331"/>
      <c r="X33" s="2"/>
      <c r="Y33" s="2"/>
      <c r="Z33" s="2"/>
      <c r="AA33" s="2"/>
    </row>
    <row r="34" spans="2:28" s="56" customFormat="1">
      <c r="B34" s="2"/>
      <c r="C34" s="2"/>
      <c r="D34" s="2"/>
      <c r="E34" s="2"/>
      <c r="F34" s="2"/>
      <c r="G34" s="2"/>
      <c r="H34" s="2"/>
      <c r="I34" s="2"/>
      <c r="J34" s="2"/>
      <c r="K34" s="2"/>
      <c r="L34" s="329"/>
      <c r="N34" s="330"/>
      <c r="O34" s="131"/>
      <c r="S34" s="331"/>
      <c r="U34" s="146"/>
      <c r="V34" s="331"/>
      <c r="X34" s="2"/>
      <c r="Y34" s="2"/>
      <c r="Z34" s="2"/>
      <c r="AA34" s="2"/>
    </row>
    <row r="35" spans="2:28" s="56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329"/>
      <c r="M35" s="2"/>
      <c r="N35" s="330"/>
      <c r="O35" s="131"/>
      <c r="S35" s="331"/>
      <c r="T35" s="116"/>
      <c r="U35" s="146"/>
      <c r="V35" s="331"/>
      <c r="X35" s="2"/>
      <c r="Y35" s="2"/>
      <c r="Z35" s="2"/>
      <c r="AA35" s="2"/>
    </row>
    <row r="36" spans="2:28">
      <c r="D36" s="2"/>
      <c r="E36" s="2"/>
      <c r="F36" s="2"/>
      <c r="G36" s="2"/>
      <c r="H36" s="2"/>
      <c r="I36" s="2"/>
      <c r="L36" s="329"/>
      <c r="N36" s="330"/>
      <c r="O36" s="240"/>
      <c r="P36" s="56"/>
      <c r="Q36" s="56"/>
    </row>
    <row r="37" spans="2:28">
      <c r="D37" s="2"/>
      <c r="E37" s="2"/>
      <c r="F37" s="2"/>
      <c r="G37" s="55"/>
      <c r="H37" s="2"/>
      <c r="I37" s="2"/>
      <c r="J37" s="54"/>
      <c r="L37" s="329"/>
      <c r="N37" s="56"/>
      <c r="O37" s="240"/>
      <c r="Q37" s="56"/>
    </row>
    <row r="38" spans="2:28" ht="13.5">
      <c r="E38" s="328"/>
      <c r="F38" s="327"/>
      <c r="K38" s="240"/>
      <c r="L38" s="131"/>
      <c r="N38" s="56"/>
      <c r="O38" s="240"/>
      <c r="Q38" s="56"/>
    </row>
    <row r="39" spans="2:28">
      <c r="D39" s="2"/>
      <c r="E39" s="2"/>
      <c r="F39" s="2"/>
      <c r="G39" s="2"/>
      <c r="H39" s="2"/>
      <c r="I39" s="2"/>
    </row>
    <row r="40" spans="2:28" ht="13.5">
      <c r="B40" s="319"/>
      <c r="C40" s="319"/>
      <c r="D40" s="319"/>
      <c r="E40" s="319"/>
      <c r="F40" s="323"/>
      <c r="G40" s="321"/>
      <c r="H40" s="319"/>
      <c r="I40" s="319"/>
      <c r="J40" s="320"/>
      <c r="M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</row>
    <row r="41" spans="2:28" ht="13.5">
      <c r="B41" s="319"/>
      <c r="C41" s="319"/>
      <c r="D41" s="319"/>
      <c r="E41" s="319"/>
      <c r="F41" s="323"/>
      <c r="G41" s="321"/>
      <c r="H41" s="319"/>
      <c r="I41" s="319"/>
      <c r="J41" s="320"/>
    </row>
    <row r="42" spans="2:28" ht="13.5">
      <c r="B42" s="319"/>
      <c r="C42" s="319"/>
      <c r="D42" s="319"/>
      <c r="E42" s="319"/>
      <c r="F42" s="323"/>
      <c r="G42" s="321"/>
      <c r="H42" s="319"/>
      <c r="I42" s="319"/>
      <c r="J42" s="320"/>
    </row>
    <row r="43" spans="2:28" ht="13.5">
      <c r="B43" s="319"/>
      <c r="C43" s="319"/>
      <c r="D43" s="319"/>
      <c r="E43" s="319"/>
      <c r="F43" s="323"/>
      <c r="G43" s="321"/>
      <c r="H43" s="319"/>
      <c r="I43" s="319"/>
      <c r="J43" s="320"/>
      <c r="N43" s="315"/>
      <c r="O43" s="315"/>
      <c r="P43" s="315"/>
      <c r="Q43" s="315"/>
    </row>
    <row r="44" spans="2:28" ht="13.5">
      <c r="B44" s="319"/>
      <c r="C44" s="319"/>
      <c r="D44" s="319"/>
      <c r="E44" s="319"/>
      <c r="F44" s="323"/>
      <c r="G44" s="321"/>
      <c r="H44" s="319"/>
      <c r="I44" s="319"/>
      <c r="J44" s="320"/>
    </row>
    <row r="45" spans="2:28" ht="13.5">
      <c r="B45" s="319"/>
      <c r="C45" s="319"/>
      <c r="D45" s="319"/>
      <c r="E45" s="319"/>
      <c r="F45" s="323"/>
      <c r="G45" s="321"/>
      <c r="H45" s="319"/>
      <c r="I45" s="319"/>
      <c r="J45" s="320"/>
    </row>
    <row r="46" spans="2:28" ht="13.5">
      <c r="B46" s="319"/>
      <c r="C46" s="319"/>
      <c r="D46" s="319"/>
      <c r="E46" s="319"/>
      <c r="F46" s="323"/>
      <c r="G46" s="321"/>
      <c r="H46" s="319"/>
      <c r="I46" s="319"/>
      <c r="J46" s="320"/>
    </row>
    <row r="47" spans="2:28" ht="13.5">
      <c r="B47" s="326"/>
      <c r="C47" s="319"/>
      <c r="D47" s="324"/>
      <c r="E47" s="324"/>
      <c r="F47" s="326"/>
      <c r="G47" s="325"/>
      <c r="H47" s="324"/>
      <c r="I47" s="324"/>
      <c r="J47" s="320"/>
    </row>
    <row r="48" spans="2:28" ht="13.5">
      <c r="B48" s="319"/>
      <c r="C48" s="319"/>
      <c r="D48" s="319"/>
      <c r="E48" s="319"/>
      <c r="F48" s="323"/>
      <c r="G48" s="321"/>
      <c r="H48" s="319"/>
      <c r="I48" s="319"/>
      <c r="J48" s="320"/>
    </row>
    <row r="49" spans="2:16" ht="13.5">
      <c r="B49" s="319"/>
      <c r="C49" s="319"/>
      <c r="D49" s="319"/>
      <c r="E49" s="319"/>
      <c r="F49" s="323"/>
      <c r="G49" s="321"/>
      <c r="H49" s="319"/>
      <c r="I49" s="319"/>
      <c r="J49" s="320"/>
    </row>
    <row r="50" spans="2:16" ht="13.5">
      <c r="B50" s="319"/>
      <c r="C50" s="319"/>
      <c r="D50" s="319"/>
      <c r="E50" s="319"/>
      <c r="F50" s="323"/>
      <c r="G50" s="321"/>
      <c r="H50" s="319"/>
      <c r="I50" s="319"/>
      <c r="J50" s="320"/>
    </row>
    <row r="51" spans="2:16" ht="13.5">
      <c r="B51" s="319"/>
      <c r="C51" s="319"/>
      <c r="D51" s="319"/>
      <c r="E51" s="319"/>
      <c r="F51" s="319"/>
      <c r="G51" s="321"/>
      <c r="H51" s="319"/>
      <c r="I51" s="319"/>
      <c r="J51" s="320"/>
    </row>
    <row r="52" spans="2:16" ht="13.5">
      <c r="B52" s="319"/>
      <c r="C52" s="319"/>
      <c r="D52" s="319"/>
      <c r="E52" s="319"/>
      <c r="F52" s="319"/>
      <c r="G52" s="321"/>
      <c r="H52" s="319"/>
      <c r="I52" s="319"/>
      <c r="J52" s="320"/>
    </row>
    <row r="53" spans="2:16" ht="13.5">
      <c r="B53" s="319"/>
      <c r="C53" s="319"/>
      <c r="D53" s="319"/>
      <c r="E53" s="319"/>
      <c r="F53" s="319"/>
      <c r="G53" s="321"/>
      <c r="H53" s="319"/>
      <c r="I53" s="319"/>
      <c r="J53" s="320"/>
    </row>
    <row r="54" spans="2:16" ht="13.5">
      <c r="B54" s="319"/>
      <c r="C54" s="319"/>
      <c r="D54" s="319"/>
      <c r="E54" s="319"/>
      <c r="F54" s="319"/>
      <c r="G54" s="321"/>
      <c r="H54" s="319"/>
      <c r="I54" s="319"/>
      <c r="J54" s="320"/>
    </row>
    <row r="55" spans="2:16" ht="13.5">
      <c r="B55" s="319"/>
      <c r="C55" s="319"/>
      <c r="D55" s="319"/>
      <c r="E55" s="319"/>
      <c r="F55" s="319"/>
      <c r="G55" s="321"/>
      <c r="H55" s="319"/>
      <c r="I55" s="319"/>
      <c r="J55" s="320"/>
    </row>
    <row r="56" spans="2:16" ht="13.5">
      <c r="B56" s="319"/>
      <c r="C56" s="319"/>
      <c r="D56" s="319"/>
      <c r="E56" s="319"/>
      <c r="F56" s="323"/>
      <c r="G56" s="321"/>
      <c r="H56" s="319"/>
      <c r="I56" s="319"/>
      <c r="J56" s="319"/>
    </row>
    <row r="57" spans="2:16" ht="13.5">
      <c r="B57" s="319"/>
      <c r="C57" s="319"/>
      <c r="D57" s="319"/>
      <c r="E57" s="319"/>
      <c r="F57" s="319"/>
      <c r="G57" s="321"/>
      <c r="H57" s="319"/>
      <c r="I57" s="319"/>
      <c r="J57" s="320"/>
    </row>
    <row r="58" spans="2:16" ht="13.5">
      <c r="B58" s="319"/>
      <c r="C58" s="319"/>
      <c r="D58" s="319"/>
      <c r="E58" s="319"/>
      <c r="F58" s="319"/>
      <c r="G58" s="319"/>
      <c r="H58" s="319"/>
      <c r="I58" s="319"/>
      <c r="J58" s="319"/>
    </row>
    <row r="59" spans="2:16" ht="13.5">
      <c r="B59" s="319"/>
      <c r="C59" s="319"/>
      <c r="D59" s="319"/>
      <c r="E59" s="319"/>
      <c r="F59" s="319"/>
      <c r="G59" s="321"/>
      <c r="H59" s="319"/>
      <c r="I59" s="319"/>
      <c r="J59" s="320"/>
      <c r="P59" s="54"/>
    </row>
    <row r="60" spans="2:16" ht="13.5">
      <c r="B60" s="322"/>
      <c r="C60" s="319"/>
      <c r="D60" s="319"/>
      <c r="E60" s="319"/>
      <c r="F60" s="319"/>
      <c r="G60" s="321"/>
      <c r="H60" s="319"/>
      <c r="I60" s="319"/>
      <c r="J60" s="320"/>
    </row>
    <row r="61" spans="2:16" ht="13.5">
      <c r="B61" s="319"/>
      <c r="C61" s="319"/>
      <c r="D61" s="319"/>
      <c r="E61" s="319"/>
      <c r="F61" s="319"/>
      <c r="G61" s="321"/>
      <c r="H61" s="319"/>
      <c r="I61" s="319"/>
      <c r="J61" s="320"/>
    </row>
    <row r="62" spans="2:16" ht="8.25" customHeight="1">
      <c r="B62" s="319"/>
      <c r="C62" s="319"/>
      <c r="D62" s="319"/>
      <c r="E62" s="319"/>
      <c r="F62" s="319"/>
      <c r="G62" s="319"/>
      <c r="H62" s="319"/>
      <c r="I62" s="319"/>
      <c r="J62" s="319"/>
    </row>
    <row r="63" spans="2:16" ht="8.25" customHeight="1"/>
    <row r="64" spans="2:16" ht="8.25" customHeight="1"/>
    <row r="66" spans="2:3">
      <c r="C66" s="313"/>
    </row>
    <row r="67" spans="2:3">
      <c r="C67" s="318"/>
    </row>
    <row r="68" spans="2:3">
      <c r="C68" s="313"/>
    </row>
    <row r="69" spans="2:3">
      <c r="C69" s="313"/>
    </row>
    <row r="70" spans="2:3">
      <c r="C70" s="313"/>
    </row>
    <row r="71" spans="2:3">
      <c r="C71" s="313"/>
    </row>
    <row r="72" spans="2:3">
      <c r="C72" s="313"/>
    </row>
    <row r="73" spans="2:3">
      <c r="B73" s="316"/>
      <c r="C73" s="317"/>
    </row>
    <row r="74" spans="2:3">
      <c r="C74" s="313"/>
    </row>
    <row r="75" spans="2:3">
      <c r="C75" s="313"/>
    </row>
    <row r="76" spans="2:3">
      <c r="C76" s="313"/>
    </row>
    <row r="77" spans="2:3">
      <c r="C77" s="315"/>
    </row>
    <row r="78" spans="2:3">
      <c r="C78" s="315"/>
    </row>
    <row r="79" spans="2:3">
      <c r="C79" s="315"/>
    </row>
    <row r="80" spans="2:3">
      <c r="C80" s="315"/>
    </row>
    <row r="81" spans="3:5">
      <c r="C81" s="315"/>
    </row>
    <row r="82" spans="3:5">
      <c r="C82" s="313"/>
      <c r="D82" s="316"/>
    </row>
    <row r="83" spans="3:5">
      <c r="C83" s="315"/>
      <c r="D83" s="140"/>
    </row>
    <row r="84" spans="3:5">
      <c r="C84" s="313"/>
      <c r="E84" s="314"/>
    </row>
    <row r="85" spans="3:5">
      <c r="C85" s="313"/>
    </row>
    <row r="86" spans="3:5">
      <c r="C86" s="313"/>
    </row>
  </sheetData>
  <phoneticPr fontId="8"/>
  <pageMargins left="0.23622047244094491" right="0.23622047244094491" top="0.39370078740157483" bottom="0" header="0.31496062992125984" footer="0.31496062992125984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</vt:i4>
      </vt:variant>
    </vt:vector>
  </HeadingPairs>
  <TitlesOfParts>
    <vt:vector size="28" baseType="lpstr">
      <vt:lpstr>Ⅰ-1-1</vt:lpstr>
      <vt:lpstr>Ⅰ-1-2</vt:lpstr>
      <vt:lpstr>Ⅰ-1-3</vt:lpstr>
      <vt:lpstr>Ⅰ-2-1</vt:lpstr>
      <vt:lpstr>Ⅰ-2-2</vt:lpstr>
      <vt:lpstr>Ⅰ-2-3</vt:lpstr>
      <vt:lpstr>Ⅰ-2-4 </vt:lpstr>
      <vt:lpstr>Ⅰ-3-1</vt:lpstr>
      <vt:lpstr>Ⅰ-3-2</vt:lpstr>
      <vt:lpstr>Ⅰ-3-3</vt:lpstr>
      <vt:lpstr>Ⅰ-4-1</vt:lpstr>
      <vt:lpstr>Ⅰ-4-2 </vt:lpstr>
      <vt:lpstr>Ⅰ-4-3</vt:lpstr>
      <vt:lpstr>Ⅰ-4-4</vt:lpstr>
      <vt:lpstr>Ⅰ-5-1</vt:lpstr>
      <vt:lpstr>Ⅰ-5-2</vt:lpstr>
      <vt:lpstr>Ⅰ-6(1)-1</vt:lpstr>
      <vt:lpstr>Ⅰ-6(1)-2</vt:lpstr>
      <vt:lpstr>Ⅰ-6(1)-3</vt:lpstr>
      <vt:lpstr>Ⅰ-6(1)-4</vt:lpstr>
      <vt:lpstr>Ⅰ-6(1)-5</vt:lpstr>
      <vt:lpstr>Ⅰ-6(1)-6</vt:lpstr>
      <vt:lpstr>Ⅰ-6(2)-1</vt:lpstr>
      <vt:lpstr>Ⅰ-6(2)-2</vt:lpstr>
      <vt:lpstr>Ⅰ-6(2)-3</vt:lpstr>
      <vt:lpstr>Ⅰ-6(2)-4</vt:lpstr>
      <vt:lpstr>参考</vt:lpstr>
      <vt:lpstr>'Ⅰ-6(1)-6'!Print_Area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2019-04-26T08:11:05Z</dcterms:created>
  <dcterms:modified xsi:type="dcterms:W3CDTF">2019-04-26T08:11:55Z</dcterms:modified>
</cp:coreProperties>
</file>