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4040" windowHeight="12090"/>
  </bookViews>
  <sheets>
    <sheet name="稼働率 " sheetId="1" r:id="rId1"/>
    <sheet name="利用料収入" sheetId="2" r:id="rId2"/>
  </sheets>
  <definedNames>
    <definedName name="_xlnm.Print_Area" localSheetId="0">'稼働率 '!$A$1:$N$40</definedName>
    <definedName name="_xlnm.Print_Area" localSheetId="1">利用料収入!$A$1:$G$21</definedName>
  </definedNames>
  <calcPr calcId="162913" calcMode="manual"/>
</workbook>
</file>

<file path=xl/calcChain.xml><?xml version="1.0" encoding="utf-8"?>
<calcChain xmlns="http://schemas.openxmlformats.org/spreadsheetml/2006/main">
  <c r="E18" i="2" l="1"/>
  <c r="E21" i="2" s="1"/>
  <c r="G16" i="2"/>
  <c r="F16" i="2"/>
  <c r="E16" i="2"/>
  <c r="D16" i="2"/>
  <c r="C16" i="2"/>
  <c r="G10" i="2"/>
  <c r="G18" i="2" s="1"/>
  <c r="G21" i="2" s="1"/>
  <c r="F10" i="2"/>
  <c r="F18" i="2" s="1"/>
  <c r="F21" i="2" s="1"/>
  <c r="E10" i="2"/>
  <c r="D10" i="2"/>
  <c r="D18" i="2" s="1"/>
  <c r="D21" i="2" s="1"/>
  <c r="C10" i="2"/>
  <c r="C18" i="2" s="1"/>
  <c r="C21" i="2" s="1"/>
</calcChain>
</file>

<file path=xl/sharedStrings.xml><?xml version="1.0" encoding="utf-8"?>
<sst xmlns="http://schemas.openxmlformats.org/spreadsheetml/2006/main" count="123" uniqueCount="49">
  <si>
    <t>【演劇】</t>
  </si>
  <si>
    <t>実際に稼働したコマ数</t>
  </si>
  <si>
    <t>本来の年間稼働予定コマ数</t>
  </si>
  <si>
    <t>28年度</t>
  </si>
  <si>
    <t>29年度</t>
  </si>
  <si>
    <t>30年度</t>
  </si>
  <si>
    <t>元年度</t>
  </si>
  <si>
    <t>2年度</t>
  </si>
  <si>
    <t>利用合計</t>
  </si>
  <si>
    <t>稼働率</t>
  </si>
  <si>
    <t>全コマ数</t>
  </si>
  <si>
    <t>大練習室</t>
  </si>
  <si>
    <t>利用件数合計</t>
  </si>
  <si>
    <t>演劇大</t>
  </si>
  <si>
    <t>演劇中Ａ</t>
  </si>
  <si>
    <t>演劇中Ｂ</t>
  </si>
  <si>
    <t>演劇小Ａ</t>
  </si>
  <si>
    <t>演劇小Ｂ</t>
  </si>
  <si>
    <t>演劇合計</t>
  </si>
  <si>
    <t>【音楽】</t>
  </si>
  <si>
    <t>音楽大</t>
  </si>
  <si>
    <t>音楽中Ａ</t>
  </si>
  <si>
    <t>音楽中Ｂ</t>
  </si>
  <si>
    <t>音楽小Ａ</t>
  </si>
  <si>
    <t>音楽小Ｂ</t>
  </si>
  <si>
    <t>音楽合計</t>
  </si>
  <si>
    <t>制作者</t>
  </si>
  <si>
    <t>BOX</t>
  </si>
  <si>
    <t>利用料金収入内訳（練習室/項目別）</t>
  </si>
  <si>
    <t>平成19年度
実施額</t>
  </si>
  <si>
    <t>H28年度</t>
  </si>
  <si>
    <t>H29年度</t>
  </si>
  <si>
    <t>H30年度</t>
  </si>
  <si>
    <t>R元年度</t>
  </si>
  <si>
    <t>R2年度</t>
  </si>
  <si>
    <t>演劇
練習室</t>
  </si>
  <si>
    <t>練習室大</t>
  </si>
  <si>
    <t>練習室中A</t>
  </si>
  <si>
    <t>練習室中B</t>
  </si>
  <si>
    <t>練習室小A</t>
  </si>
  <si>
    <t>練習室小B</t>
  </si>
  <si>
    <t>小　　計</t>
  </si>
  <si>
    <t>音楽
練習室</t>
  </si>
  <si>
    <t>制作者BOX</t>
  </si>
  <si>
    <t>施設使用料合計</t>
  </si>
  <si>
    <t>附属設備収入</t>
  </si>
  <si>
    <t>駐車場収入</t>
  </si>
  <si>
    <t>総　　　計</t>
  </si>
  <si>
    <t>稼働率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</si>
</sst>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%"/>
    <numFmt numFmtId="178" formatCode="#,##0_);[Red]\(#,##0\)"/>
  </numFmts>
  <fonts count="15" x14ac:knownFonts="1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  <font>
      <sz val="9"/>
      <name val="Century"/>
      <family val="1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8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indexed="8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indexed="8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dotted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/>
    <xf numFmtId="0" fontId="9" fillId="0" borderId="0"/>
  </cellStyleXfs>
  <cellXfs count="14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right" vertical="center"/>
    </xf>
    <xf numFmtId="177" fontId="0" fillId="0" borderId="27" xfId="0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/>
    </xf>
    <xf numFmtId="177" fontId="0" fillId="0" borderId="30" xfId="0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7" fontId="0" fillId="0" borderId="31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/>
    </xf>
    <xf numFmtId="176" fontId="0" fillId="0" borderId="26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 wrapText="1"/>
    </xf>
    <xf numFmtId="177" fontId="5" fillId="0" borderId="35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35" xfId="0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left" vertical="center"/>
    </xf>
    <xf numFmtId="178" fontId="12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178" fontId="13" fillId="0" borderId="0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0" fontId="12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178" fontId="12" fillId="0" borderId="43" xfId="2" applyNumberFormat="1" applyFont="1" applyBorder="1" applyAlignment="1">
      <alignment vertical="center"/>
    </xf>
    <xf numFmtId="178" fontId="12" fillId="0" borderId="44" xfId="2" applyNumberFormat="1" applyFont="1" applyBorder="1" applyAlignment="1">
      <alignment vertical="center"/>
    </xf>
    <xf numFmtId="178" fontId="12" fillId="0" borderId="44" xfId="2" applyNumberFormat="1" applyFont="1" applyBorder="1" applyAlignment="1">
      <alignment horizontal="right" vertical="center"/>
    </xf>
    <xf numFmtId="0" fontId="14" fillId="0" borderId="46" xfId="2" applyFont="1" applyBorder="1" applyAlignment="1">
      <alignment horizontal="center" vertical="center" wrapText="1"/>
    </xf>
    <xf numFmtId="178" fontId="12" fillId="0" borderId="47" xfId="2" applyNumberFormat="1" applyFont="1" applyBorder="1" applyAlignment="1">
      <alignment vertical="center"/>
    </xf>
    <xf numFmtId="178" fontId="12" fillId="0" borderId="48" xfId="2" applyNumberFormat="1" applyFont="1" applyBorder="1" applyAlignment="1">
      <alignment vertical="center"/>
    </xf>
    <xf numFmtId="178" fontId="12" fillId="0" borderId="48" xfId="2" applyNumberFormat="1" applyFont="1" applyBorder="1" applyAlignment="1">
      <alignment horizontal="right" vertical="center"/>
    </xf>
    <xf numFmtId="178" fontId="12" fillId="0" borderId="49" xfId="2" applyNumberFormat="1" applyFont="1" applyBorder="1" applyAlignment="1">
      <alignment horizontal="right" vertical="center"/>
    </xf>
    <xf numFmtId="0" fontId="14" fillId="0" borderId="50" xfId="2" applyFont="1" applyBorder="1" applyAlignment="1">
      <alignment horizontal="center" vertical="center" wrapText="1"/>
    </xf>
    <xf numFmtId="178" fontId="12" fillId="0" borderId="51" xfId="2" applyNumberFormat="1" applyFont="1" applyBorder="1" applyAlignment="1">
      <alignment vertical="center"/>
    </xf>
    <xf numFmtId="178" fontId="12" fillId="0" borderId="52" xfId="2" applyNumberFormat="1" applyFont="1" applyBorder="1" applyAlignment="1">
      <alignment vertical="center"/>
    </xf>
    <xf numFmtId="178" fontId="12" fillId="0" borderId="52" xfId="2" applyNumberFormat="1" applyFont="1" applyBorder="1" applyAlignment="1">
      <alignment horizontal="right" vertical="center"/>
    </xf>
    <xf numFmtId="0" fontId="12" fillId="0" borderId="54" xfId="2" applyFont="1" applyBorder="1" applyAlignment="1">
      <alignment horizontal="center" vertical="center" wrapText="1"/>
    </xf>
    <xf numFmtId="178" fontId="12" fillId="0" borderId="53" xfId="2" applyNumberFormat="1" applyFont="1" applyBorder="1" applyAlignment="1">
      <alignment vertical="center"/>
    </xf>
    <xf numFmtId="178" fontId="12" fillId="0" borderId="55" xfId="2" applyNumberFormat="1" applyFont="1" applyBorder="1" applyAlignment="1">
      <alignment vertical="center"/>
    </xf>
    <xf numFmtId="178" fontId="12" fillId="0" borderId="14" xfId="2" applyNumberFormat="1" applyFont="1" applyBorder="1" applyAlignment="1">
      <alignment vertical="center"/>
    </xf>
    <xf numFmtId="178" fontId="12" fillId="0" borderId="49" xfId="2" applyNumberFormat="1" applyFont="1" applyBorder="1" applyAlignment="1">
      <alignment vertical="center"/>
    </xf>
    <xf numFmtId="178" fontId="12" fillId="0" borderId="56" xfId="2" applyNumberFormat="1" applyFont="1" applyBorder="1" applyAlignment="1">
      <alignment vertical="center"/>
    </xf>
    <xf numFmtId="178" fontId="12" fillId="0" borderId="23" xfId="2" applyNumberFormat="1" applyFont="1" applyBorder="1" applyAlignment="1">
      <alignment vertical="center"/>
    </xf>
    <xf numFmtId="178" fontId="12" fillId="0" borderId="23" xfId="2" applyNumberFormat="1" applyFont="1" applyBorder="1" applyAlignment="1">
      <alignment horizontal="right" vertical="center"/>
    </xf>
    <xf numFmtId="178" fontId="12" fillId="0" borderId="14" xfId="2" applyNumberFormat="1" applyFont="1" applyBorder="1" applyAlignment="1">
      <alignment horizontal="right" vertical="center"/>
    </xf>
    <xf numFmtId="178" fontId="12" fillId="0" borderId="63" xfId="2" applyNumberFormat="1" applyFont="1" applyBorder="1" applyAlignment="1">
      <alignment vertical="center"/>
    </xf>
    <xf numFmtId="178" fontId="12" fillId="0" borderId="63" xfId="2" applyNumberFormat="1" applyFont="1" applyBorder="1" applyAlignment="1">
      <alignment horizontal="right" vertical="center"/>
    </xf>
    <xf numFmtId="178" fontId="10" fillId="0" borderId="56" xfId="2" applyNumberFormat="1" applyFont="1" applyBorder="1" applyAlignment="1">
      <alignment vertical="center"/>
    </xf>
    <xf numFmtId="0" fontId="9" fillId="0" borderId="0" xfId="2"/>
    <xf numFmtId="0" fontId="12" fillId="0" borderId="64" xfId="2" applyFont="1" applyBorder="1" applyAlignment="1">
      <alignment horizontal="center" vertical="center" wrapText="1"/>
    </xf>
    <xf numFmtId="178" fontId="12" fillId="0" borderId="65" xfId="2" applyNumberFormat="1" applyFont="1" applyBorder="1" applyAlignment="1">
      <alignment horizontal="right" vertical="center"/>
    </xf>
    <xf numFmtId="178" fontId="12" fillId="0" borderId="66" xfId="2" applyNumberFormat="1" applyFont="1" applyBorder="1" applyAlignment="1">
      <alignment horizontal="right" vertical="center"/>
    </xf>
    <xf numFmtId="178" fontId="12" fillId="0" borderId="67" xfId="2" applyNumberFormat="1" applyFont="1" applyBorder="1" applyAlignment="1">
      <alignment horizontal="right" vertical="center"/>
    </xf>
    <xf numFmtId="178" fontId="12" fillId="0" borderId="68" xfId="2" applyNumberFormat="1" applyFont="1" applyBorder="1" applyAlignment="1">
      <alignment vertical="center"/>
    </xf>
    <xf numFmtId="178" fontId="12" fillId="0" borderId="69" xfId="2" applyNumberFormat="1" applyFont="1" applyBorder="1" applyAlignment="1">
      <alignment horizontal="right" vertical="center"/>
    </xf>
    <xf numFmtId="178" fontId="12" fillId="0" borderId="50" xfId="2" applyNumberFormat="1" applyFont="1" applyBorder="1" applyAlignment="1">
      <alignment horizontal="right" vertical="center"/>
    </xf>
    <xf numFmtId="178" fontId="12" fillId="0" borderId="54" xfId="2" applyNumberFormat="1" applyFont="1" applyBorder="1" applyAlignment="1">
      <alignment vertical="center"/>
    </xf>
    <xf numFmtId="178" fontId="12" fillId="0" borderId="58" xfId="2" applyNumberFormat="1" applyFont="1" applyBorder="1" applyAlignment="1">
      <alignment horizontal="right" vertical="center"/>
    </xf>
    <xf numFmtId="178" fontId="12" fillId="0" borderId="46" xfId="2" applyNumberFormat="1" applyFont="1" applyBorder="1" applyAlignment="1">
      <alignment horizontal="right" vertical="center"/>
    </xf>
    <xf numFmtId="178" fontId="12" fillId="0" borderId="62" xfId="2" applyNumberFormat="1" applyFont="1" applyBorder="1" applyAlignment="1">
      <alignment horizontal="right" vertical="center"/>
    </xf>
    <xf numFmtId="178" fontId="10" fillId="0" borderId="54" xfId="2" applyNumberFormat="1" applyFont="1" applyBorder="1" applyAlignment="1">
      <alignment vertical="center"/>
    </xf>
    <xf numFmtId="0" fontId="0" fillId="0" borderId="35" xfId="0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60" xfId="2" applyFont="1" applyBorder="1" applyAlignment="1">
      <alignment horizontal="center" vertical="center" wrapText="1"/>
    </xf>
    <xf numFmtId="0" fontId="12" fillId="0" borderId="46" xfId="2" applyFont="1" applyBorder="1" applyAlignment="1">
      <alignment horizontal="center" vertical="center" wrapText="1"/>
    </xf>
    <xf numFmtId="0" fontId="12" fillId="0" borderId="61" xfId="2" applyFont="1" applyBorder="1" applyAlignment="1">
      <alignment horizontal="center" vertical="center" wrapText="1"/>
    </xf>
    <xf numFmtId="0" fontId="12" fillId="0" borderId="62" xfId="2" applyFont="1" applyBorder="1" applyAlignment="1">
      <alignment horizontal="center" vertical="center" wrapText="1"/>
    </xf>
    <xf numFmtId="0" fontId="12" fillId="0" borderId="59" xfId="2" applyFont="1" applyBorder="1" applyAlignment="1">
      <alignment horizontal="center" vertical="center" wrapText="1"/>
    </xf>
    <xf numFmtId="0" fontId="12" fillId="0" borderId="54" xfId="2" applyFont="1" applyBorder="1" applyAlignment="1">
      <alignment horizontal="center" vertical="center" wrapText="1"/>
    </xf>
    <xf numFmtId="178" fontId="10" fillId="0" borderId="0" xfId="2" applyNumberFormat="1" applyFont="1" applyBorder="1" applyAlignment="1">
      <alignment horizontal="left" vertical="center"/>
    </xf>
    <xf numFmtId="0" fontId="12" fillId="0" borderId="3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12" fillId="0" borderId="45" xfId="2" applyFont="1" applyBorder="1" applyAlignment="1">
      <alignment horizontal="center" vertical="center" wrapText="1"/>
    </xf>
    <xf numFmtId="0" fontId="12" fillId="0" borderId="53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40"/>
  <sheetViews>
    <sheetView tabSelected="1" view="pageBreakPreview" zoomScaleNormal="100" zoomScaleSheetLayoutView="100" workbookViewId="0">
      <selection activeCell="A2" sqref="A2"/>
    </sheetView>
  </sheetViews>
  <sheetFormatPr defaultColWidth="13" defaultRowHeight="13.5" x14ac:dyDescent="0.15"/>
  <cols>
    <col min="1" max="1" width="9" style="1" customWidth="1"/>
    <col min="2" max="2" width="11.375" style="1" customWidth="1"/>
    <col min="3" max="5" width="11" style="2" customWidth="1"/>
    <col min="6" max="6" width="9.625" style="2" customWidth="1"/>
    <col min="7" max="7" width="11" style="1" customWidth="1"/>
    <col min="8" max="8" width="9.625" style="1" customWidth="1"/>
    <col min="9" max="9" width="11.125" style="1" customWidth="1"/>
    <col min="10" max="10" width="8.625" style="2" customWidth="1"/>
    <col min="11" max="11" width="11" style="1" customWidth="1"/>
    <col min="12" max="12" width="8.625" style="3" customWidth="1"/>
    <col min="13" max="13" width="11" style="1" customWidth="1"/>
    <col min="14" max="14" width="8.625" style="3" customWidth="1"/>
    <col min="15" max="16380" width="13" style="1"/>
  </cols>
  <sheetData>
    <row r="1" spans="1:14" ht="17.25" customHeight="1" x14ac:dyDescent="0.15">
      <c r="A1" s="4" t="s">
        <v>48</v>
      </c>
      <c r="B1" s="4"/>
      <c r="C1" s="4"/>
      <c r="D1" s="5"/>
      <c r="E1" s="4"/>
      <c r="F1" s="4"/>
      <c r="G1" s="4"/>
      <c r="H1" s="4"/>
      <c r="I1" s="4"/>
      <c r="J1" s="5"/>
      <c r="K1" s="4"/>
      <c r="L1" s="4"/>
      <c r="M1" s="4"/>
      <c r="N1" s="4"/>
    </row>
    <row r="2" spans="1:14" ht="17.25" customHeight="1" x14ac:dyDescent="0.15">
      <c r="A2" s="6" t="s">
        <v>0</v>
      </c>
      <c r="B2" s="4"/>
      <c r="C2" s="4"/>
      <c r="I2" s="127"/>
      <c r="J2" s="127"/>
      <c r="K2" s="119" t="s">
        <v>1</v>
      </c>
      <c r="L2" s="119"/>
      <c r="M2" s="119" t="s">
        <v>2</v>
      </c>
      <c r="N2" s="119"/>
    </row>
    <row r="3" spans="1:14" ht="17.25" customHeight="1" x14ac:dyDescent="0.15">
      <c r="A3" s="7"/>
      <c r="B3" s="7"/>
      <c r="C3" s="122" t="s">
        <v>3</v>
      </c>
      <c r="D3" s="123"/>
      <c r="E3" s="124" t="s">
        <v>4</v>
      </c>
      <c r="F3" s="126"/>
      <c r="G3" s="122" t="s">
        <v>5</v>
      </c>
      <c r="H3" s="123"/>
      <c r="I3" s="122" t="s">
        <v>6</v>
      </c>
      <c r="J3" s="123"/>
      <c r="K3" s="124" t="s">
        <v>7</v>
      </c>
      <c r="L3" s="125"/>
      <c r="M3" s="125"/>
      <c r="N3" s="126"/>
    </row>
    <row r="4" spans="1:14" ht="17.25" customHeight="1" x14ac:dyDescent="0.15">
      <c r="A4" s="7"/>
      <c r="B4" s="7"/>
      <c r="C4" s="8" t="s">
        <v>8</v>
      </c>
      <c r="D4" s="9" t="s">
        <v>9</v>
      </c>
      <c r="E4" s="8" t="s">
        <v>8</v>
      </c>
      <c r="F4" s="9" t="s">
        <v>9</v>
      </c>
      <c r="G4" s="8" t="s">
        <v>8</v>
      </c>
      <c r="H4" s="9" t="s">
        <v>9</v>
      </c>
      <c r="I4" s="8" t="s">
        <v>8</v>
      </c>
      <c r="J4" s="9" t="s">
        <v>9</v>
      </c>
      <c r="K4" s="8" t="s">
        <v>8</v>
      </c>
      <c r="L4" s="68" t="s">
        <v>9</v>
      </c>
      <c r="M4" s="8" t="s">
        <v>8</v>
      </c>
      <c r="N4" s="68" t="s">
        <v>9</v>
      </c>
    </row>
    <row r="5" spans="1:14" ht="17.25" customHeight="1" x14ac:dyDescent="0.15">
      <c r="A5" s="7"/>
      <c r="B5" s="7"/>
      <c r="C5" s="10" t="s">
        <v>10</v>
      </c>
      <c r="D5" s="11"/>
      <c r="E5" s="10" t="s">
        <v>10</v>
      </c>
      <c r="F5" s="11"/>
      <c r="G5" s="10" t="s">
        <v>10</v>
      </c>
      <c r="H5" s="11"/>
      <c r="I5" s="10" t="s">
        <v>10</v>
      </c>
      <c r="J5" s="11"/>
      <c r="K5" s="10" t="s">
        <v>10</v>
      </c>
      <c r="L5" s="69"/>
      <c r="M5" s="10" t="s">
        <v>10</v>
      </c>
      <c r="N5" s="69"/>
    </row>
    <row r="6" spans="1:14" ht="17.25" customHeight="1" x14ac:dyDescent="0.15">
      <c r="A6" s="12" t="s">
        <v>11</v>
      </c>
      <c r="B6" s="13" t="s">
        <v>12</v>
      </c>
      <c r="C6" s="14">
        <v>1105</v>
      </c>
      <c r="D6" s="15">
        <v>0.77598314606741603</v>
      </c>
      <c r="E6" s="14">
        <v>1164</v>
      </c>
      <c r="F6" s="15">
        <v>0.81741573033707904</v>
      </c>
      <c r="G6" s="16">
        <v>1227</v>
      </c>
      <c r="H6" s="15">
        <v>0.86165730337078605</v>
      </c>
      <c r="I6" s="16">
        <v>1107</v>
      </c>
      <c r="J6" s="15">
        <v>0.77521008403361302</v>
      </c>
      <c r="K6" s="14">
        <v>802</v>
      </c>
      <c r="L6" s="48">
        <v>0.69197584124245004</v>
      </c>
      <c r="M6" s="14">
        <v>802</v>
      </c>
      <c r="N6" s="48">
        <v>0.56320224719101097</v>
      </c>
    </row>
    <row r="7" spans="1:14" ht="17.25" customHeight="1" x14ac:dyDescent="0.15">
      <c r="A7" s="17"/>
      <c r="B7" s="18" t="s">
        <v>10</v>
      </c>
      <c r="C7" s="19">
        <v>1424</v>
      </c>
      <c r="D7" s="20"/>
      <c r="E7" s="21">
        <v>1424</v>
      </c>
      <c r="F7" s="20"/>
      <c r="G7" s="22">
        <v>1424</v>
      </c>
      <c r="H7" s="20"/>
      <c r="I7" s="22">
        <v>1428</v>
      </c>
      <c r="J7" s="20"/>
      <c r="K7" s="21">
        <v>1159</v>
      </c>
      <c r="L7" s="51"/>
      <c r="M7" s="21">
        <v>1424</v>
      </c>
      <c r="N7" s="51"/>
    </row>
    <row r="8" spans="1:14" ht="17.25" customHeight="1" x14ac:dyDescent="0.15">
      <c r="A8" s="23" t="s">
        <v>13</v>
      </c>
      <c r="B8" s="24" t="s">
        <v>12</v>
      </c>
      <c r="C8" s="25">
        <v>1054</v>
      </c>
      <c r="D8" s="15">
        <v>0.74016853932584303</v>
      </c>
      <c r="E8" s="14">
        <v>976</v>
      </c>
      <c r="F8" s="15">
        <v>0.68539325842696597</v>
      </c>
      <c r="G8" s="26">
        <v>1016</v>
      </c>
      <c r="H8" s="15">
        <v>0.71348314606741603</v>
      </c>
      <c r="I8" s="26">
        <v>935</v>
      </c>
      <c r="J8" s="15">
        <v>0.65476190476190499</v>
      </c>
      <c r="K8" s="14">
        <v>743</v>
      </c>
      <c r="L8" s="48">
        <v>0.643847487001733</v>
      </c>
      <c r="M8" s="14">
        <v>743</v>
      </c>
      <c r="N8" s="48">
        <v>0.52176966292134797</v>
      </c>
    </row>
    <row r="9" spans="1:14" ht="17.25" customHeight="1" x14ac:dyDescent="0.15">
      <c r="A9" s="17"/>
      <c r="B9" s="18" t="s">
        <v>10</v>
      </c>
      <c r="C9" s="19">
        <v>1424</v>
      </c>
      <c r="D9" s="20"/>
      <c r="E9" s="21">
        <v>1424</v>
      </c>
      <c r="F9" s="20"/>
      <c r="G9" s="22">
        <v>1424</v>
      </c>
      <c r="H9" s="20"/>
      <c r="I9" s="22">
        <v>1428</v>
      </c>
      <c r="J9" s="20"/>
      <c r="K9" s="21">
        <v>1154</v>
      </c>
      <c r="L9" s="51"/>
      <c r="M9" s="21">
        <v>1424</v>
      </c>
      <c r="N9" s="51"/>
    </row>
    <row r="10" spans="1:14" ht="17.25" customHeight="1" x14ac:dyDescent="0.15">
      <c r="A10" s="23" t="s">
        <v>14</v>
      </c>
      <c r="B10" s="24" t="s">
        <v>12</v>
      </c>
      <c r="C10" s="25">
        <v>1107</v>
      </c>
      <c r="D10" s="15">
        <v>0.77738764044943798</v>
      </c>
      <c r="E10" s="14">
        <v>1161</v>
      </c>
      <c r="F10" s="15">
        <v>0.81530898876404501</v>
      </c>
      <c r="G10" s="26">
        <v>1132</v>
      </c>
      <c r="H10" s="15">
        <v>0.79494382022471899</v>
      </c>
      <c r="I10" s="26">
        <v>1027</v>
      </c>
      <c r="J10" s="15">
        <v>0.71918767507002801</v>
      </c>
      <c r="K10" s="14">
        <v>686</v>
      </c>
      <c r="L10" s="48">
        <v>0.59188955996548798</v>
      </c>
      <c r="M10" s="14">
        <v>686</v>
      </c>
      <c r="N10" s="48">
        <v>0.48174157303370801</v>
      </c>
    </row>
    <row r="11" spans="1:14" ht="17.25" customHeight="1" x14ac:dyDescent="0.15">
      <c r="A11" s="17"/>
      <c r="B11" s="27" t="s">
        <v>10</v>
      </c>
      <c r="C11" s="19">
        <v>1424</v>
      </c>
      <c r="D11" s="20"/>
      <c r="E11" s="21">
        <v>1424</v>
      </c>
      <c r="F11" s="20"/>
      <c r="G11" s="22">
        <v>1424</v>
      </c>
      <c r="H11" s="20"/>
      <c r="I11" s="22">
        <v>1428</v>
      </c>
      <c r="J11" s="20"/>
      <c r="K11" s="21">
        <v>1159</v>
      </c>
      <c r="L11" s="51"/>
      <c r="M11" s="21">
        <v>1424</v>
      </c>
      <c r="N11" s="51"/>
    </row>
    <row r="12" spans="1:14" ht="17.25" customHeight="1" x14ac:dyDescent="0.15">
      <c r="A12" s="23" t="s">
        <v>15</v>
      </c>
      <c r="B12" s="13" t="s">
        <v>12</v>
      </c>
      <c r="C12" s="25">
        <v>1150</v>
      </c>
      <c r="D12" s="15">
        <v>0.80758426966292096</v>
      </c>
      <c r="E12" s="14">
        <v>1192</v>
      </c>
      <c r="F12" s="15">
        <v>0.83707865168539297</v>
      </c>
      <c r="G12" s="26">
        <v>1203</v>
      </c>
      <c r="H12" s="15">
        <v>0.84480337078651702</v>
      </c>
      <c r="I12" s="26">
        <v>1135</v>
      </c>
      <c r="J12" s="15">
        <v>0.79481792717086797</v>
      </c>
      <c r="K12" s="14">
        <v>872</v>
      </c>
      <c r="L12" s="48">
        <v>0.75172413793103399</v>
      </c>
      <c r="M12" s="14">
        <v>872</v>
      </c>
      <c r="N12" s="48">
        <v>0.61235955056179803</v>
      </c>
    </row>
    <row r="13" spans="1:14" ht="17.25" customHeight="1" x14ac:dyDescent="0.15">
      <c r="A13" s="17"/>
      <c r="B13" s="18" t="s">
        <v>10</v>
      </c>
      <c r="C13" s="19">
        <v>1424</v>
      </c>
      <c r="D13" s="20"/>
      <c r="E13" s="21">
        <v>1424</v>
      </c>
      <c r="F13" s="20"/>
      <c r="G13" s="22">
        <v>1424</v>
      </c>
      <c r="H13" s="20"/>
      <c r="I13" s="22">
        <v>1428</v>
      </c>
      <c r="J13" s="20"/>
      <c r="K13" s="21">
        <v>1160</v>
      </c>
      <c r="L13" s="51"/>
      <c r="M13" s="21">
        <v>1424</v>
      </c>
      <c r="N13" s="51"/>
    </row>
    <row r="14" spans="1:14" ht="17.25" customHeight="1" x14ac:dyDescent="0.15">
      <c r="A14" s="23" t="s">
        <v>16</v>
      </c>
      <c r="B14" s="24" t="s">
        <v>12</v>
      </c>
      <c r="C14" s="25">
        <v>1194</v>
      </c>
      <c r="D14" s="15">
        <v>0.83848314606741603</v>
      </c>
      <c r="E14" s="14">
        <v>1266</v>
      </c>
      <c r="F14" s="15">
        <v>0.88904494382022503</v>
      </c>
      <c r="G14" s="26">
        <v>1174</v>
      </c>
      <c r="H14" s="15">
        <v>0.824438202247191</v>
      </c>
      <c r="I14" s="26">
        <v>1231</v>
      </c>
      <c r="J14" s="15">
        <v>0.86204481792717103</v>
      </c>
      <c r="K14" s="14">
        <v>810</v>
      </c>
      <c r="L14" s="48">
        <v>0.69827586206896597</v>
      </c>
      <c r="M14" s="14">
        <v>810</v>
      </c>
      <c r="N14" s="48">
        <v>0.56882022471910099</v>
      </c>
    </row>
    <row r="15" spans="1:14" ht="17.25" customHeight="1" x14ac:dyDescent="0.15">
      <c r="A15" s="17"/>
      <c r="B15" s="18" t="s">
        <v>10</v>
      </c>
      <c r="C15" s="19">
        <v>1424</v>
      </c>
      <c r="D15" s="20"/>
      <c r="E15" s="21">
        <v>1424</v>
      </c>
      <c r="F15" s="20"/>
      <c r="G15" s="22">
        <v>1424</v>
      </c>
      <c r="H15" s="20"/>
      <c r="I15" s="22">
        <v>1428</v>
      </c>
      <c r="J15" s="20"/>
      <c r="K15" s="21">
        <v>1160</v>
      </c>
      <c r="L15" s="51"/>
      <c r="M15" s="21">
        <v>1424</v>
      </c>
      <c r="N15" s="51"/>
    </row>
    <row r="16" spans="1:14" ht="17.25" customHeight="1" x14ac:dyDescent="0.15">
      <c r="A16" s="23" t="s">
        <v>17</v>
      </c>
      <c r="B16" s="24" t="s">
        <v>12</v>
      </c>
      <c r="C16" s="25">
        <v>1180</v>
      </c>
      <c r="D16" s="28">
        <v>0.82865168539325795</v>
      </c>
      <c r="E16" s="14">
        <v>1196</v>
      </c>
      <c r="F16" s="28">
        <v>0.83988764044943798</v>
      </c>
      <c r="G16" s="26">
        <v>1172</v>
      </c>
      <c r="H16" s="28">
        <v>0.82303370786516805</v>
      </c>
      <c r="I16" s="26">
        <v>1171</v>
      </c>
      <c r="J16" s="28">
        <v>0.82002801120448199</v>
      </c>
      <c r="K16" s="14">
        <v>785</v>
      </c>
      <c r="L16" s="48">
        <v>0.67672413793103403</v>
      </c>
      <c r="M16" s="14">
        <v>785</v>
      </c>
      <c r="N16" s="48">
        <v>0.55126404494381998</v>
      </c>
    </row>
    <row r="17" spans="1:14" ht="17.25" customHeight="1" x14ac:dyDescent="0.15">
      <c r="A17" s="29"/>
      <c r="B17" s="30" t="s">
        <v>10</v>
      </c>
      <c r="C17" s="19">
        <v>1424</v>
      </c>
      <c r="D17" s="31"/>
      <c r="E17" s="21">
        <v>1424</v>
      </c>
      <c r="F17" s="31"/>
      <c r="G17" s="22">
        <v>1424</v>
      </c>
      <c r="H17" s="31"/>
      <c r="I17" s="22">
        <v>1428</v>
      </c>
      <c r="J17" s="31"/>
      <c r="K17" s="21">
        <v>1160</v>
      </c>
      <c r="L17" s="31"/>
      <c r="M17" s="21">
        <v>1424</v>
      </c>
      <c r="N17" s="31"/>
    </row>
    <row r="18" spans="1:14" ht="17.25" customHeight="1" x14ac:dyDescent="0.15">
      <c r="A18" s="32" t="s">
        <v>18</v>
      </c>
      <c r="B18" s="24" t="s">
        <v>12</v>
      </c>
      <c r="C18" s="33">
        <v>6790</v>
      </c>
      <c r="D18" s="34">
        <v>0.79470973782771503</v>
      </c>
      <c r="E18" s="33">
        <v>6955</v>
      </c>
      <c r="F18" s="34">
        <v>0.81402153558052404</v>
      </c>
      <c r="G18" s="35">
        <v>6924</v>
      </c>
      <c r="H18" s="34">
        <v>0.81039325842696597</v>
      </c>
      <c r="I18" s="35">
        <v>6606</v>
      </c>
      <c r="J18" s="34">
        <v>0.77100840336134502</v>
      </c>
      <c r="K18" s="33">
        <v>4698</v>
      </c>
      <c r="L18" s="48">
        <v>0.67577675489067901</v>
      </c>
      <c r="M18" s="33">
        <v>4698</v>
      </c>
      <c r="N18" s="48">
        <v>0.54985955056179803</v>
      </c>
    </row>
    <row r="19" spans="1:14" ht="17.25" customHeight="1" x14ac:dyDescent="0.15">
      <c r="A19" s="36"/>
      <c r="B19" s="18" t="s">
        <v>10</v>
      </c>
      <c r="C19" s="37">
        <v>8544</v>
      </c>
      <c r="D19" s="20"/>
      <c r="E19" s="38">
        <v>8544</v>
      </c>
      <c r="F19" s="20"/>
      <c r="G19" s="39">
        <v>8544</v>
      </c>
      <c r="H19" s="20"/>
      <c r="I19" s="39">
        <v>8568</v>
      </c>
      <c r="J19" s="20"/>
      <c r="K19" s="38">
        <v>6952</v>
      </c>
      <c r="L19" s="51"/>
      <c r="M19" s="38">
        <v>8544</v>
      </c>
      <c r="N19" s="51"/>
    </row>
    <row r="20" spans="1:14" ht="17.25" customHeight="1" x14ac:dyDescent="0.15">
      <c r="A20" s="40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7.25" customHeight="1" x14ac:dyDescent="0.15">
      <c r="A21" s="6" t="s">
        <v>19</v>
      </c>
      <c r="B21" s="41"/>
      <c r="C21" s="43"/>
      <c r="D21" s="43"/>
      <c r="E21" s="43"/>
      <c r="F21" s="43"/>
      <c r="G21" s="43"/>
      <c r="H21" s="43"/>
      <c r="I21" s="43"/>
      <c r="J21" s="43"/>
      <c r="K21" s="119" t="s">
        <v>1</v>
      </c>
      <c r="L21" s="119"/>
      <c r="M21" s="119" t="s">
        <v>2</v>
      </c>
      <c r="N21" s="119"/>
    </row>
    <row r="22" spans="1:14" ht="17.25" customHeight="1" x14ac:dyDescent="0.15">
      <c r="A22" s="44"/>
      <c r="B22" s="45"/>
      <c r="C22" s="120" t="s">
        <v>3</v>
      </c>
      <c r="D22" s="121"/>
      <c r="E22" s="120" t="s">
        <v>4</v>
      </c>
      <c r="F22" s="121"/>
      <c r="G22" s="120" t="s">
        <v>5</v>
      </c>
      <c r="H22" s="121"/>
      <c r="I22" s="122" t="s">
        <v>6</v>
      </c>
      <c r="J22" s="123"/>
      <c r="K22" s="124" t="s">
        <v>7</v>
      </c>
      <c r="L22" s="125"/>
      <c r="M22" s="125"/>
      <c r="N22" s="126"/>
    </row>
    <row r="23" spans="1:14" ht="17.25" customHeight="1" x14ac:dyDescent="0.15">
      <c r="A23" s="44"/>
      <c r="B23" s="45"/>
      <c r="C23" s="8" t="s">
        <v>8</v>
      </c>
      <c r="D23" s="9" t="s">
        <v>9</v>
      </c>
      <c r="E23" s="8" t="s">
        <v>8</v>
      </c>
      <c r="F23" s="9" t="s">
        <v>9</v>
      </c>
      <c r="G23" s="8" t="s">
        <v>8</v>
      </c>
      <c r="H23" s="9" t="s">
        <v>9</v>
      </c>
      <c r="I23" s="8" t="s">
        <v>8</v>
      </c>
      <c r="J23" s="9" t="s">
        <v>9</v>
      </c>
      <c r="K23" s="8" t="s">
        <v>8</v>
      </c>
      <c r="L23" s="68" t="s">
        <v>9</v>
      </c>
      <c r="M23" s="8" t="s">
        <v>8</v>
      </c>
      <c r="N23" s="68" t="s">
        <v>9</v>
      </c>
    </row>
    <row r="24" spans="1:14" ht="17.25" customHeight="1" x14ac:dyDescent="0.15">
      <c r="A24" s="44"/>
      <c r="B24" s="45"/>
      <c r="C24" s="10" t="s">
        <v>10</v>
      </c>
      <c r="D24" s="11"/>
      <c r="E24" s="10" t="s">
        <v>10</v>
      </c>
      <c r="F24" s="11"/>
      <c r="G24" s="10" t="s">
        <v>10</v>
      </c>
      <c r="H24" s="11"/>
      <c r="I24" s="10" t="s">
        <v>10</v>
      </c>
      <c r="J24" s="11"/>
      <c r="K24" s="10" t="s">
        <v>10</v>
      </c>
      <c r="L24" s="70"/>
      <c r="M24" s="10" t="s">
        <v>10</v>
      </c>
      <c r="N24" s="70"/>
    </row>
    <row r="25" spans="1:14" ht="17.25" customHeight="1" x14ac:dyDescent="0.15">
      <c r="A25" s="12" t="s">
        <v>20</v>
      </c>
      <c r="B25" s="46" t="s">
        <v>12</v>
      </c>
      <c r="C25" s="47">
        <v>2001</v>
      </c>
      <c r="D25" s="15">
        <v>0.44966292134831498</v>
      </c>
      <c r="E25" s="47">
        <v>1988</v>
      </c>
      <c r="F25" s="48">
        <v>0.44674157303370798</v>
      </c>
      <c r="G25" s="47">
        <v>1866.5</v>
      </c>
      <c r="H25" s="15">
        <v>0.41943820224719103</v>
      </c>
      <c r="I25" s="47">
        <v>1959</v>
      </c>
      <c r="J25" s="15">
        <v>0.438991596638655</v>
      </c>
      <c r="K25" s="47">
        <v>1807</v>
      </c>
      <c r="L25" s="48">
        <v>0.48347826086956502</v>
      </c>
      <c r="M25" s="47">
        <v>1807</v>
      </c>
      <c r="N25" s="48">
        <v>0.406067415730337</v>
      </c>
    </row>
    <row r="26" spans="1:14" ht="17.25" customHeight="1" x14ac:dyDescent="0.15">
      <c r="A26" s="17"/>
      <c r="B26" s="49" t="s">
        <v>10</v>
      </c>
      <c r="C26" s="50">
        <v>4450</v>
      </c>
      <c r="D26" s="20"/>
      <c r="E26" s="50">
        <v>4450</v>
      </c>
      <c r="F26" s="51"/>
      <c r="G26" s="50">
        <v>4450</v>
      </c>
      <c r="H26" s="20"/>
      <c r="I26" s="50">
        <v>4462.5</v>
      </c>
      <c r="J26" s="20"/>
      <c r="K26" s="50">
        <v>3737.5</v>
      </c>
      <c r="L26" s="51"/>
      <c r="M26" s="50">
        <v>4450</v>
      </c>
      <c r="N26" s="51"/>
    </row>
    <row r="27" spans="1:14" ht="17.25" customHeight="1" x14ac:dyDescent="0.15">
      <c r="A27" s="23" t="s">
        <v>21</v>
      </c>
      <c r="B27" s="46" t="s">
        <v>12</v>
      </c>
      <c r="C27" s="47">
        <v>2671.5</v>
      </c>
      <c r="D27" s="15">
        <v>0.60033707865168495</v>
      </c>
      <c r="E27" s="47">
        <v>2740.5</v>
      </c>
      <c r="F27" s="48">
        <v>0.61584269662921398</v>
      </c>
      <c r="G27" s="47">
        <v>2445.5</v>
      </c>
      <c r="H27" s="15">
        <v>0.54955056179775297</v>
      </c>
      <c r="I27" s="47">
        <v>2591</v>
      </c>
      <c r="J27" s="15">
        <v>0.580616246498599</v>
      </c>
      <c r="K27" s="47">
        <v>2159.5</v>
      </c>
      <c r="L27" s="48">
        <v>0.57779264214046799</v>
      </c>
      <c r="M27" s="47">
        <v>2159.5</v>
      </c>
      <c r="N27" s="48">
        <v>0.48528089887640502</v>
      </c>
    </row>
    <row r="28" spans="1:14" ht="17.25" customHeight="1" x14ac:dyDescent="0.15">
      <c r="A28" s="17"/>
      <c r="B28" s="49" t="s">
        <v>10</v>
      </c>
      <c r="C28" s="50">
        <v>4450</v>
      </c>
      <c r="D28" s="20"/>
      <c r="E28" s="50">
        <v>4450</v>
      </c>
      <c r="F28" s="51"/>
      <c r="G28" s="50">
        <v>4450</v>
      </c>
      <c r="H28" s="20"/>
      <c r="I28" s="50">
        <v>4462.5</v>
      </c>
      <c r="J28" s="20"/>
      <c r="K28" s="50">
        <v>3737.5</v>
      </c>
      <c r="L28" s="51"/>
      <c r="M28" s="50">
        <v>4450</v>
      </c>
      <c r="N28" s="51"/>
    </row>
    <row r="29" spans="1:14" ht="17.25" customHeight="1" x14ac:dyDescent="0.15">
      <c r="A29" s="23" t="s">
        <v>22</v>
      </c>
      <c r="B29" s="46" t="s">
        <v>12</v>
      </c>
      <c r="C29" s="47">
        <v>2653.5</v>
      </c>
      <c r="D29" s="15">
        <v>0.59629213483146104</v>
      </c>
      <c r="E29" s="47">
        <v>2783</v>
      </c>
      <c r="F29" s="48">
        <v>0.62539325842696603</v>
      </c>
      <c r="G29" s="47">
        <v>2476</v>
      </c>
      <c r="H29" s="15">
        <v>0.556404494382022</v>
      </c>
      <c r="I29" s="47">
        <v>2608.5</v>
      </c>
      <c r="J29" s="15">
        <v>0.58453781512604996</v>
      </c>
      <c r="K29" s="47">
        <v>2161</v>
      </c>
      <c r="L29" s="48">
        <v>0.58169582772543704</v>
      </c>
      <c r="M29" s="47">
        <v>2161</v>
      </c>
      <c r="N29" s="48">
        <v>0.48561797752808999</v>
      </c>
    </row>
    <row r="30" spans="1:14" ht="17.25" customHeight="1" x14ac:dyDescent="0.15">
      <c r="A30" s="17"/>
      <c r="B30" s="49" t="s">
        <v>10</v>
      </c>
      <c r="C30" s="50">
        <v>4450</v>
      </c>
      <c r="D30" s="20"/>
      <c r="E30" s="50">
        <v>4450</v>
      </c>
      <c r="F30" s="51"/>
      <c r="G30" s="50">
        <v>4450</v>
      </c>
      <c r="H30" s="20"/>
      <c r="I30" s="50">
        <v>4462.5</v>
      </c>
      <c r="J30" s="20"/>
      <c r="K30" s="50">
        <v>3715</v>
      </c>
      <c r="L30" s="51"/>
      <c r="M30" s="50">
        <v>4450</v>
      </c>
      <c r="N30" s="51"/>
    </row>
    <row r="31" spans="1:14" ht="17.25" customHeight="1" x14ac:dyDescent="0.15">
      <c r="A31" s="23" t="s">
        <v>23</v>
      </c>
      <c r="B31" s="46" t="s">
        <v>12</v>
      </c>
      <c r="C31" s="47">
        <v>3479</v>
      </c>
      <c r="D31" s="15">
        <v>0.781797752808989</v>
      </c>
      <c r="E31" s="47">
        <v>3628.5</v>
      </c>
      <c r="F31" s="48">
        <v>0.81539325842696597</v>
      </c>
      <c r="G31" s="47">
        <v>3355</v>
      </c>
      <c r="H31" s="15">
        <v>0.75393258426966303</v>
      </c>
      <c r="I31" s="47">
        <v>3613.5</v>
      </c>
      <c r="J31" s="15">
        <v>0.80974789915966405</v>
      </c>
      <c r="K31" s="47">
        <v>2217.5</v>
      </c>
      <c r="L31" s="48">
        <v>0.60795065113091196</v>
      </c>
      <c r="M31" s="47">
        <v>2217.5</v>
      </c>
      <c r="N31" s="48">
        <v>0.49831460674157302</v>
      </c>
    </row>
    <row r="32" spans="1:14" ht="17.25" customHeight="1" x14ac:dyDescent="0.15">
      <c r="A32" s="17"/>
      <c r="B32" s="49" t="s">
        <v>10</v>
      </c>
      <c r="C32" s="50">
        <v>4450</v>
      </c>
      <c r="D32" s="20"/>
      <c r="E32" s="50">
        <v>4450</v>
      </c>
      <c r="F32" s="51"/>
      <c r="G32" s="50">
        <v>4450</v>
      </c>
      <c r="H32" s="20"/>
      <c r="I32" s="50">
        <v>4462.5</v>
      </c>
      <c r="J32" s="20"/>
      <c r="K32" s="50">
        <v>3647.5</v>
      </c>
      <c r="L32" s="51"/>
      <c r="M32" s="50">
        <v>4450</v>
      </c>
      <c r="N32" s="51"/>
    </row>
    <row r="33" spans="1:14" ht="17.25" customHeight="1" x14ac:dyDescent="0.15">
      <c r="A33" s="23" t="s">
        <v>24</v>
      </c>
      <c r="B33" s="46" t="s">
        <v>12</v>
      </c>
      <c r="C33" s="47">
        <v>3237.5</v>
      </c>
      <c r="D33" s="15">
        <v>0.72752808988763995</v>
      </c>
      <c r="E33" s="47">
        <v>3435.5</v>
      </c>
      <c r="F33" s="48">
        <v>0.77202247191011197</v>
      </c>
      <c r="G33" s="47">
        <v>3142.5</v>
      </c>
      <c r="H33" s="15">
        <v>0.70617977528089904</v>
      </c>
      <c r="I33" s="47">
        <v>3471.5</v>
      </c>
      <c r="J33" s="15">
        <v>0.77792717086834695</v>
      </c>
      <c r="K33" s="47">
        <v>2239</v>
      </c>
      <c r="L33" s="48">
        <v>0.61688937870230098</v>
      </c>
      <c r="M33" s="47">
        <v>2239</v>
      </c>
      <c r="N33" s="48">
        <v>0.50314606741572998</v>
      </c>
    </row>
    <row r="34" spans="1:14" ht="17.25" customHeight="1" x14ac:dyDescent="0.15">
      <c r="A34" s="29"/>
      <c r="B34" s="52" t="s">
        <v>10</v>
      </c>
      <c r="C34" s="50">
        <v>4450</v>
      </c>
      <c r="D34" s="53"/>
      <c r="E34" s="50">
        <v>4450</v>
      </c>
      <c r="F34" s="54"/>
      <c r="G34" s="50">
        <v>4450</v>
      </c>
      <c r="H34" s="53"/>
      <c r="I34" s="50">
        <v>4462.5</v>
      </c>
      <c r="J34" s="53"/>
      <c r="K34" s="50">
        <v>3629.5</v>
      </c>
      <c r="L34" s="54"/>
      <c r="M34" s="50">
        <v>4450</v>
      </c>
      <c r="N34" s="54"/>
    </row>
    <row r="35" spans="1:14" ht="17.25" customHeight="1" x14ac:dyDescent="0.15">
      <c r="A35" s="32" t="s">
        <v>25</v>
      </c>
      <c r="B35" s="55" t="s">
        <v>12</v>
      </c>
      <c r="C35" s="56">
        <v>14042.5</v>
      </c>
      <c r="D35" s="57">
        <v>0.63112359550561803</v>
      </c>
      <c r="E35" s="56">
        <v>14575.5</v>
      </c>
      <c r="F35" s="34">
        <v>0.65507865168539303</v>
      </c>
      <c r="G35" s="56">
        <v>13285.5</v>
      </c>
      <c r="H35" s="57">
        <v>0.59710112359550604</v>
      </c>
      <c r="I35" s="56">
        <v>14243.5</v>
      </c>
      <c r="J35" s="57">
        <v>0.63836414565826305</v>
      </c>
      <c r="K35" s="56">
        <v>10584</v>
      </c>
      <c r="L35" s="48">
        <v>0.573130448908864</v>
      </c>
      <c r="M35" s="56">
        <v>10584</v>
      </c>
      <c r="N35" s="48">
        <v>0.47568539325842701</v>
      </c>
    </row>
    <row r="36" spans="1:14" ht="17.25" customHeight="1" x14ac:dyDescent="0.15">
      <c r="A36" s="36"/>
      <c r="B36" s="49" t="s">
        <v>10</v>
      </c>
      <c r="C36" s="58">
        <v>22250</v>
      </c>
      <c r="D36" s="20"/>
      <c r="E36" s="58">
        <v>22250</v>
      </c>
      <c r="F36" s="20"/>
      <c r="G36" s="58">
        <v>22250</v>
      </c>
      <c r="H36" s="20"/>
      <c r="I36" s="58">
        <v>22312.5</v>
      </c>
      <c r="J36" s="20"/>
      <c r="K36" s="58">
        <v>18467</v>
      </c>
      <c r="L36" s="51"/>
      <c r="M36" s="58">
        <v>22250</v>
      </c>
      <c r="N36" s="51"/>
    </row>
    <row r="37" spans="1:14" ht="17.25" customHeight="1" x14ac:dyDescent="0.15">
      <c r="A37" s="59"/>
      <c r="B37" s="60"/>
      <c r="C37" s="61"/>
      <c r="D37" s="62"/>
      <c r="E37" s="61"/>
      <c r="F37" s="62"/>
      <c r="G37" s="61"/>
      <c r="H37" s="62"/>
      <c r="I37" s="61"/>
      <c r="J37" s="62"/>
      <c r="K37" s="61"/>
      <c r="L37" s="62"/>
      <c r="M37" s="61"/>
      <c r="N37" s="62"/>
    </row>
    <row r="38" spans="1:14" ht="17.25" customHeight="1" x14ac:dyDescent="0.15">
      <c r="A38" s="12" t="s">
        <v>26</v>
      </c>
      <c r="B38" s="63" t="s">
        <v>12</v>
      </c>
      <c r="C38" s="64">
        <v>876</v>
      </c>
      <c r="D38" s="15">
        <v>0.61516853932584303</v>
      </c>
      <c r="E38" s="64">
        <v>1027</v>
      </c>
      <c r="F38" s="48">
        <v>0.72120786516853896</v>
      </c>
      <c r="G38" s="64">
        <v>874</v>
      </c>
      <c r="H38" s="15">
        <v>0.61376404494381998</v>
      </c>
      <c r="I38" s="64">
        <v>943</v>
      </c>
      <c r="J38" s="15">
        <v>0.66036414565826296</v>
      </c>
      <c r="K38" s="64">
        <v>508</v>
      </c>
      <c r="L38" s="48">
        <v>0.437931034482759</v>
      </c>
      <c r="M38" s="64">
        <v>508</v>
      </c>
      <c r="N38" s="48">
        <v>0.35674157303370801</v>
      </c>
    </row>
    <row r="39" spans="1:14" ht="17.25" customHeight="1" x14ac:dyDescent="0.15">
      <c r="A39" s="36" t="s">
        <v>27</v>
      </c>
      <c r="B39" s="65" t="s">
        <v>10</v>
      </c>
      <c r="C39" s="66">
        <v>1424</v>
      </c>
      <c r="D39" s="20"/>
      <c r="E39" s="66">
        <v>1424</v>
      </c>
      <c r="F39" s="20"/>
      <c r="G39" s="66">
        <v>1424</v>
      </c>
      <c r="H39" s="20"/>
      <c r="I39" s="66">
        <v>1428</v>
      </c>
      <c r="J39" s="20"/>
      <c r="K39" s="66">
        <v>1160</v>
      </c>
      <c r="L39" s="71"/>
      <c r="M39" s="66">
        <v>1424</v>
      </c>
      <c r="N39" s="71"/>
    </row>
    <row r="40" spans="1:14" x14ac:dyDescent="0.15">
      <c r="A40" s="116"/>
      <c r="B40" s="116"/>
      <c r="C40" s="117"/>
      <c r="D40" s="117"/>
      <c r="E40" s="117"/>
      <c r="F40" s="117"/>
      <c r="G40" s="116"/>
      <c r="H40" s="116"/>
      <c r="I40" s="116"/>
      <c r="J40" s="117"/>
      <c r="K40" s="116"/>
      <c r="L40" s="118"/>
      <c r="M40" s="67"/>
      <c r="N40" s="72"/>
    </row>
  </sheetData>
  <mergeCells count="16">
    <mergeCell ref="I2:J2"/>
    <mergeCell ref="K2:L2"/>
    <mergeCell ref="M2:N2"/>
    <mergeCell ref="C3:D3"/>
    <mergeCell ref="E3:F3"/>
    <mergeCell ref="G3:H3"/>
    <mergeCell ref="I3:J3"/>
    <mergeCell ref="K3:N3"/>
    <mergeCell ref="A40:L40"/>
    <mergeCell ref="K21:L21"/>
    <mergeCell ref="M21:N21"/>
    <mergeCell ref="C22:D22"/>
    <mergeCell ref="E22:F22"/>
    <mergeCell ref="G22:H22"/>
    <mergeCell ref="I22:J22"/>
    <mergeCell ref="K22:N22"/>
  </mergeCells>
  <phoneticPr fontId="11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  <colBreaks count="2" manualBreakCount="2">
    <brk id="19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V21"/>
  <sheetViews>
    <sheetView tabSelected="1" workbookViewId="0">
      <selection activeCell="A2" sqref="A2"/>
    </sheetView>
  </sheetViews>
  <sheetFormatPr defaultColWidth="7.625" defaultRowHeight="14.25" x14ac:dyDescent="0.15"/>
  <cols>
    <col min="1" max="2" width="11.125" style="73" customWidth="1"/>
    <col min="3" max="7" width="12.625" style="76" customWidth="1"/>
    <col min="8" max="16376" width="7.625" style="73"/>
    <col min="16377" max="16384" width="7.625" style="103"/>
  </cols>
  <sheetData>
    <row r="1" spans="1:7" ht="30.75" customHeight="1" x14ac:dyDescent="0.15">
      <c r="A1" s="134" t="s">
        <v>28</v>
      </c>
      <c r="B1" s="134"/>
      <c r="C1" s="134"/>
      <c r="D1" s="134"/>
      <c r="E1" s="134"/>
      <c r="F1" s="134"/>
      <c r="G1" s="134"/>
    </row>
    <row r="2" spans="1:7" ht="18" customHeight="1" thickBot="1" x14ac:dyDescent="0.2">
      <c r="A2" s="74"/>
      <c r="B2" s="74"/>
      <c r="C2" s="74" t="s">
        <v>29</v>
      </c>
      <c r="D2" s="74"/>
      <c r="E2" s="75"/>
      <c r="F2" s="75"/>
    </row>
    <row r="3" spans="1:7" ht="15" thickBot="1" x14ac:dyDescent="0.2">
      <c r="A3" s="135"/>
      <c r="B3" s="136"/>
      <c r="C3" s="77" t="s">
        <v>30</v>
      </c>
      <c r="D3" s="77" t="s">
        <v>31</v>
      </c>
      <c r="E3" s="77" t="s">
        <v>32</v>
      </c>
      <c r="F3" s="77" t="s">
        <v>33</v>
      </c>
      <c r="G3" s="104" t="s">
        <v>34</v>
      </c>
    </row>
    <row r="4" spans="1:7" ht="25.5" customHeight="1" x14ac:dyDescent="0.15">
      <c r="A4" s="137" t="s">
        <v>35</v>
      </c>
      <c r="B4" s="78" t="s">
        <v>11</v>
      </c>
      <c r="C4" s="79">
        <v>5534300</v>
      </c>
      <c r="D4" s="80">
        <v>6186200</v>
      </c>
      <c r="E4" s="80">
        <v>6487275</v>
      </c>
      <c r="F4" s="81">
        <v>5411200</v>
      </c>
      <c r="G4" s="105">
        <v>1903475</v>
      </c>
    </row>
    <row r="5" spans="1:7" ht="25.5" customHeight="1" x14ac:dyDescent="0.15">
      <c r="A5" s="138"/>
      <c r="B5" s="82" t="s">
        <v>36</v>
      </c>
      <c r="C5" s="83">
        <v>3179575</v>
      </c>
      <c r="D5" s="84">
        <v>2986050</v>
      </c>
      <c r="E5" s="84">
        <v>3082925</v>
      </c>
      <c r="F5" s="85">
        <v>2898675</v>
      </c>
      <c r="G5" s="106">
        <v>1219700</v>
      </c>
    </row>
    <row r="6" spans="1:7" ht="25.5" customHeight="1" x14ac:dyDescent="0.15">
      <c r="A6" s="138"/>
      <c r="B6" s="82" t="s">
        <v>37</v>
      </c>
      <c r="C6" s="83">
        <v>2297450</v>
      </c>
      <c r="D6" s="84">
        <v>2427800</v>
      </c>
      <c r="E6" s="84">
        <v>2318825</v>
      </c>
      <c r="F6" s="86">
        <v>2161950</v>
      </c>
      <c r="G6" s="106">
        <v>778700</v>
      </c>
    </row>
    <row r="7" spans="1:7" ht="25.5" customHeight="1" x14ac:dyDescent="0.15">
      <c r="A7" s="138"/>
      <c r="B7" s="82" t="s">
        <v>38</v>
      </c>
      <c r="C7" s="83">
        <v>1550800</v>
      </c>
      <c r="D7" s="84">
        <v>1597400</v>
      </c>
      <c r="E7" s="84">
        <v>1610000</v>
      </c>
      <c r="F7" s="85">
        <v>1534000</v>
      </c>
      <c r="G7" s="106">
        <v>682200</v>
      </c>
    </row>
    <row r="8" spans="1:7" ht="25.5" customHeight="1" x14ac:dyDescent="0.15">
      <c r="A8" s="138"/>
      <c r="B8" s="82" t="s">
        <v>39</v>
      </c>
      <c r="C8" s="83">
        <v>1207350</v>
      </c>
      <c r="D8" s="84">
        <v>1259150</v>
      </c>
      <c r="E8" s="84">
        <v>1174875</v>
      </c>
      <c r="F8" s="85">
        <v>1236450</v>
      </c>
      <c r="G8" s="106">
        <v>464550</v>
      </c>
    </row>
    <row r="9" spans="1:7" ht="25.5" customHeight="1" thickBot="1" x14ac:dyDescent="0.2">
      <c r="A9" s="138"/>
      <c r="B9" s="87" t="s">
        <v>40</v>
      </c>
      <c r="C9" s="88">
        <v>1172950</v>
      </c>
      <c r="D9" s="89">
        <v>1172850</v>
      </c>
      <c r="E9" s="89">
        <v>1150350</v>
      </c>
      <c r="F9" s="90">
        <v>1165350</v>
      </c>
      <c r="G9" s="107">
        <v>451050</v>
      </c>
    </row>
    <row r="10" spans="1:7" ht="25.5" customHeight="1" thickTop="1" thickBot="1" x14ac:dyDescent="0.2">
      <c r="A10" s="139"/>
      <c r="B10" s="91" t="s">
        <v>41</v>
      </c>
      <c r="C10" s="92">
        <f>SUM(C4:C9)</f>
        <v>14942425</v>
      </c>
      <c r="D10" s="93">
        <f>SUM(D4:D9)</f>
        <v>15629450</v>
      </c>
      <c r="E10" s="93">
        <f>SUM(E4:E9)</f>
        <v>15824250</v>
      </c>
      <c r="F10" s="93">
        <f>SUM(F4:F9)</f>
        <v>14407625</v>
      </c>
      <c r="G10" s="108">
        <f>SUM(G4:G9)</f>
        <v>5499675</v>
      </c>
    </row>
    <row r="11" spans="1:7" ht="25.5" customHeight="1" x14ac:dyDescent="0.15">
      <c r="A11" s="137" t="s">
        <v>42</v>
      </c>
      <c r="B11" s="78" t="s">
        <v>36</v>
      </c>
      <c r="C11" s="94">
        <v>2205500</v>
      </c>
      <c r="D11" s="95">
        <v>2345500</v>
      </c>
      <c r="E11" s="95">
        <v>2086250</v>
      </c>
      <c r="F11" s="86">
        <v>2159100</v>
      </c>
      <c r="G11" s="109">
        <v>1039000</v>
      </c>
    </row>
    <row r="12" spans="1:7" ht="25.5" customHeight="1" x14ac:dyDescent="0.15">
      <c r="A12" s="138"/>
      <c r="B12" s="82" t="s">
        <v>37</v>
      </c>
      <c r="C12" s="94">
        <v>1353450</v>
      </c>
      <c r="D12" s="84">
        <v>1376050</v>
      </c>
      <c r="E12" s="95">
        <v>1232850</v>
      </c>
      <c r="F12" s="86">
        <v>1305900</v>
      </c>
      <c r="G12" s="109">
        <v>625200</v>
      </c>
    </row>
    <row r="13" spans="1:7" ht="25.5" customHeight="1" x14ac:dyDescent="0.15">
      <c r="A13" s="138"/>
      <c r="B13" s="82" t="s">
        <v>38</v>
      </c>
      <c r="C13" s="94">
        <v>1600700</v>
      </c>
      <c r="D13" s="84">
        <v>1661900</v>
      </c>
      <c r="E13" s="95">
        <v>1476200</v>
      </c>
      <c r="F13" s="86">
        <v>1567500</v>
      </c>
      <c r="G13" s="109">
        <v>757650</v>
      </c>
    </row>
    <row r="14" spans="1:7" ht="25.5" customHeight="1" x14ac:dyDescent="0.15">
      <c r="A14" s="138"/>
      <c r="B14" s="82" t="s">
        <v>39</v>
      </c>
      <c r="C14" s="94">
        <v>1055250</v>
      </c>
      <c r="D14" s="84">
        <v>1108050</v>
      </c>
      <c r="E14" s="95">
        <v>1029000</v>
      </c>
      <c r="F14" s="86">
        <v>1115700</v>
      </c>
      <c r="G14" s="109">
        <v>400650</v>
      </c>
    </row>
    <row r="15" spans="1:7" ht="25.5" customHeight="1" thickBot="1" x14ac:dyDescent="0.2">
      <c r="A15" s="138"/>
      <c r="B15" s="87" t="s">
        <v>40</v>
      </c>
      <c r="C15" s="88">
        <v>980400</v>
      </c>
      <c r="D15" s="89">
        <v>1032300</v>
      </c>
      <c r="E15" s="89">
        <v>953350</v>
      </c>
      <c r="F15" s="90">
        <v>1055850</v>
      </c>
      <c r="G15" s="110">
        <v>412650</v>
      </c>
    </row>
    <row r="16" spans="1:7" ht="25.5" customHeight="1" thickTop="1" thickBot="1" x14ac:dyDescent="0.2">
      <c r="A16" s="139"/>
      <c r="B16" s="91" t="s">
        <v>41</v>
      </c>
      <c r="C16" s="96">
        <f>SUM(C11:C15)</f>
        <v>7195300</v>
      </c>
      <c r="D16" s="96">
        <f>SUM(D11:D15)</f>
        <v>7523800</v>
      </c>
      <c r="E16" s="96">
        <f>SUM(E11:E15)</f>
        <v>6777650</v>
      </c>
      <c r="F16" s="96">
        <f>SUM(F11:F15)</f>
        <v>7204050</v>
      </c>
      <c r="G16" s="111">
        <f>SUM(G11:G15)</f>
        <v>3235150</v>
      </c>
    </row>
    <row r="17" spans="1:7" ht="25.5" customHeight="1" thickBot="1" x14ac:dyDescent="0.2">
      <c r="A17" s="140" t="s">
        <v>43</v>
      </c>
      <c r="B17" s="141"/>
      <c r="C17" s="97">
        <v>287200</v>
      </c>
      <c r="D17" s="97">
        <v>336950</v>
      </c>
      <c r="E17" s="97">
        <v>289450</v>
      </c>
      <c r="F17" s="98">
        <v>310300</v>
      </c>
      <c r="G17" s="112">
        <v>99050</v>
      </c>
    </row>
    <row r="18" spans="1:7" ht="25.5" customHeight="1" thickTop="1" thickBot="1" x14ac:dyDescent="0.2">
      <c r="A18" s="132" t="s">
        <v>44</v>
      </c>
      <c r="B18" s="133"/>
      <c r="C18" s="96">
        <f>SUM(C10,C16,C17)</f>
        <v>22424925</v>
      </c>
      <c r="D18" s="96">
        <f>SUM(D10,D16,D17)</f>
        <v>23490200</v>
      </c>
      <c r="E18" s="96">
        <f>SUM(E10,E16,E17)</f>
        <v>22891350</v>
      </c>
      <c r="F18" s="96">
        <f>SUM(F10,F16,F17)</f>
        <v>21921975</v>
      </c>
      <c r="G18" s="111">
        <f>SUM(G10,G16,G17)</f>
        <v>8833875</v>
      </c>
    </row>
    <row r="19" spans="1:7" ht="25.5" customHeight="1" x14ac:dyDescent="0.15">
      <c r="A19" s="128" t="s">
        <v>45</v>
      </c>
      <c r="B19" s="129"/>
      <c r="C19" s="94">
        <v>4948000</v>
      </c>
      <c r="D19" s="94">
        <v>6545400</v>
      </c>
      <c r="E19" s="94">
        <v>6200900.07142857</v>
      </c>
      <c r="F19" s="99">
        <v>5216000</v>
      </c>
      <c r="G19" s="113">
        <v>2820300</v>
      </c>
    </row>
    <row r="20" spans="1:7" ht="25.5" customHeight="1" thickBot="1" x14ac:dyDescent="0.2">
      <c r="A20" s="130" t="s">
        <v>46</v>
      </c>
      <c r="B20" s="131"/>
      <c r="C20" s="100">
        <v>7577000</v>
      </c>
      <c r="D20" s="100">
        <v>7608900</v>
      </c>
      <c r="E20" s="100">
        <v>7591200</v>
      </c>
      <c r="F20" s="101">
        <v>7444400</v>
      </c>
      <c r="G20" s="114">
        <v>4651500</v>
      </c>
    </row>
    <row r="21" spans="1:7" ht="25.5" customHeight="1" thickTop="1" thickBot="1" x14ac:dyDescent="0.2">
      <c r="A21" s="132" t="s">
        <v>47</v>
      </c>
      <c r="B21" s="133"/>
      <c r="C21" s="102">
        <f>SUM(C18:C20)</f>
        <v>34949925</v>
      </c>
      <c r="D21" s="102">
        <f>SUM(D18:D20)</f>
        <v>37644500</v>
      </c>
      <c r="E21" s="102">
        <f>SUM(E18:E20)</f>
        <v>36683450.071428567</v>
      </c>
      <c r="F21" s="102">
        <f>SUM(F18:F20)</f>
        <v>34582375</v>
      </c>
      <c r="G21" s="115">
        <f>SUM(G18:G20)</f>
        <v>16305675</v>
      </c>
    </row>
  </sheetData>
  <mergeCells count="9">
    <mergeCell ref="A19:B19"/>
    <mergeCell ref="A20:B20"/>
    <mergeCell ref="A21:B21"/>
    <mergeCell ref="A1:G1"/>
    <mergeCell ref="A3:B3"/>
    <mergeCell ref="A4:A10"/>
    <mergeCell ref="A11:A16"/>
    <mergeCell ref="A17:B17"/>
    <mergeCell ref="A18:B18"/>
  </mergeCells>
  <phoneticPr fontId="11"/>
  <printOptions horizontalCentered="1"/>
  <pageMargins left="0.31496062992126" right="0.55118110236220497" top="0.70866141732283505" bottom="0.59055118110236204" header="0.39370078740157499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稼働率 </vt:lpstr>
      <vt:lpstr>利用料収入</vt:lpstr>
      <vt:lpstr>'稼働率 '!Print_Area</vt:lpstr>
      <vt:lpstr>利用料収入!Print_Area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2021-09-21T09:37:11Z</dcterms:created>
  <dcterms:modified xsi:type="dcterms:W3CDTF">2021-09-21T09:38:41Z</dcterms:modified>
</cp:coreProperties>
</file>