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codeName="ThisWorkbook"/>
  <xr:revisionPtr revIDLastSave="0" documentId="13_ncr:1_{5BDB945C-3D52-463D-A701-B9FC033A1276}" xr6:coauthVersionLast="47" xr6:coauthVersionMax="47" xr10:uidLastSave="{00000000-0000-0000-0000-000000000000}"/>
  <bookViews>
    <workbookView xWindow="900" yWindow="930" windowWidth="14400" windowHeight="7335" tabRatio="812" xr2:uid="{00000000-000D-0000-FFFF-FFFF00000000}"/>
  </bookViews>
  <sheets>
    <sheet name="一般会計" sheetId="77" r:id="rId1"/>
  </sheets>
  <definedNames>
    <definedName name="_xlnm.Print_Area" localSheetId="0">一般会計!$A$1:$G$340</definedName>
    <definedName name="_xlnm.Print_Area">#REF!</definedName>
    <definedName name="_xlnm.Print_Titles" localSheetId="0">一般会計!$4:$8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9" i="77" l="1"/>
  <c r="E300" i="77" l="1"/>
  <c r="E302" i="77" l="1"/>
  <c r="E301" i="77"/>
  <c r="E242" i="77" l="1"/>
  <c r="E241" i="77"/>
  <c r="E276" i="77" l="1"/>
  <c r="E275" i="77"/>
  <c r="E299" i="77" l="1"/>
  <c r="E136" i="77" l="1"/>
  <c r="E135" i="77"/>
  <c r="E150" i="77"/>
  <c r="E149" i="77"/>
  <c r="E104" i="77" l="1"/>
  <c r="E103" i="77"/>
  <c r="D18" i="77" l="1"/>
  <c r="D20" i="77"/>
  <c r="D24" i="77"/>
  <c r="E89" i="77"/>
  <c r="E90" i="77"/>
  <c r="E91" i="77"/>
  <c r="E92" i="77"/>
  <c r="E251" i="77" l="1"/>
  <c r="E252" i="77"/>
  <c r="E53" i="77" l="1"/>
  <c r="E54" i="77"/>
  <c r="E55" i="77"/>
  <c r="E56" i="77"/>
  <c r="E264" i="77" l="1"/>
  <c r="E263" i="77"/>
  <c r="E193" i="77" l="1"/>
  <c r="E194" i="77"/>
  <c r="E203" i="77"/>
  <c r="E204" i="77"/>
  <c r="E182" i="77" l="1"/>
  <c r="E181" i="77"/>
  <c r="C166" i="77" l="1"/>
  <c r="C165" i="77"/>
  <c r="D340" i="77" l="1"/>
  <c r="C340" i="77"/>
  <c r="C339" i="77"/>
  <c r="E339" i="77" s="1"/>
  <c r="E320" i="77" l="1"/>
  <c r="E319" i="77"/>
  <c r="E328" i="77" l="1"/>
  <c r="E327" i="77"/>
  <c r="E326" i="77"/>
  <c r="E325" i="77"/>
  <c r="E324" i="77"/>
  <c r="E323" i="77"/>
  <c r="E322" i="77"/>
  <c r="E321" i="77"/>
  <c r="E318" i="77"/>
  <c r="E317" i="77"/>
  <c r="E316" i="77" l="1"/>
  <c r="E315" i="77"/>
  <c r="E314" i="77"/>
  <c r="E313" i="77"/>
  <c r="E312" i="77"/>
  <c r="E311" i="77"/>
  <c r="E338" i="77"/>
  <c r="E337" i="77"/>
  <c r="E304" i="77" l="1"/>
  <c r="E303" i="77"/>
  <c r="E298" i="77"/>
  <c r="E297" i="77"/>
  <c r="E296" i="77"/>
  <c r="E295" i="77"/>
  <c r="E292" i="77"/>
  <c r="E291" i="77"/>
  <c r="E290" i="77"/>
  <c r="E289" i="77"/>
  <c r="E288" i="77"/>
  <c r="E287" i="77"/>
  <c r="E282" i="77" l="1"/>
  <c r="E281" i="77"/>
  <c r="E280" i="77"/>
  <c r="E279" i="77"/>
  <c r="E278" i="77"/>
  <c r="E277" i="77"/>
  <c r="E270" i="77"/>
  <c r="E272" i="77"/>
  <c r="E271" i="77"/>
  <c r="E269" i="77"/>
  <c r="E268" i="77"/>
  <c r="E267" i="77"/>
  <c r="E266" i="77"/>
  <c r="E265" i="77"/>
  <c r="E262" i="77"/>
  <c r="E261" i="77"/>
  <c r="E250" i="77"/>
  <c r="E249" i="77"/>
  <c r="E248" i="77"/>
  <c r="E247" i="77"/>
  <c r="E246" i="77"/>
  <c r="E245" i="77"/>
  <c r="E244" i="77"/>
  <c r="E243" i="77"/>
  <c r="E240" i="77"/>
  <c r="E239" i="77"/>
  <c r="E238" i="77"/>
  <c r="E237" i="77"/>
  <c r="E236" i="77"/>
  <c r="E235" i="77"/>
  <c r="E234" i="77"/>
  <c r="E233" i="77"/>
  <c r="E232" i="77"/>
  <c r="E231" i="77"/>
  <c r="E230" i="77"/>
  <c r="E229" i="77"/>
  <c r="E228" i="77"/>
  <c r="E227" i="77"/>
  <c r="E226" i="77"/>
  <c r="E225" i="77"/>
  <c r="E224" i="77"/>
  <c r="E223" i="77"/>
  <c r="E222" i="77"/>
  <c r="E221" i="77"/>
  <c r="E220" i="77"/>
  <c r="E219" i="77"/>
  <c r="E218" i="77"/>
  <c r="E217" i="77"/>
  <c r="E216" i="77"/>
  <c r="E215" i="77"/>
  <c r="E214" i="77"/>
  <c r="E213" i="77"/>
  <c r="E212" i="77"/>
  <c r="E211" i="77"/>
  <c r="E210" i="77"/>
  <c r="E209" i="77"/>
  <c r="E202" i="77"/>
  <c r="E201" i="77"/>
  <c r="E200" i="77"/>
  <c r="E199" i="77"/>
  <c r="E198" i="77"/>
  <c r="E197" i="77"/>
  <c r="E196" i="77"/>
  <c r="E195" i="77"/>
  <c r="E192" i="77"/>
  <c r="E191" i="77"/>
  <c r="E190" i="77"/>
  <c r="E189" i="77"/>
  <c r="E260" i="77"/>
  <c r="E259" i="77"/>
  <c r="E258" i="77"/>
  <c r="E257" i="77"/>
  <c r="E256" i="77"/>
  <c r="E255" i="77"/>
  <c r="E254" i="77"/>
  <c r="E253" i="77"/>
  <c r="E208" i="77"/>
  <c r="E207" i="77"/>
  <c r="E188" i="77" l="1"/>
  <c r="E187" i="77"/>
  <c r="E180" i="77"/>
  <c r="E179" i="77"/>
  <c r="E178" i="77"/>
  <c r="E177" i="77"/>
  <c r="E176" i="77"/>
  <c r="E175" i="77"/>
  <c r="E186" i="77"/>
  <c r="E185" i="77"/>
  <c r="E174" i="77"/>
  <c r="E173" i="77"/>
  <c r="E172" i="77"/>
  <c r="E171" i="77"/>
  <c r="E170" i="77"/>
  <c r="E169" i="77"/>
  <c r="E168" i="77"/>
  <c r="E167" i="77"/>
  <c r="E184" i="77"/>
  <c r="E183" i="77"/>
  <c r="E166" i="77"/>
  <c r="E165" i="77"/>
  <c r="E164" i="77"/>
  <c r="E163" i="77"/>
  <c r="E162" i="77"/>
  <c r="E161" i="77"/>
  <c r="E160" i="77"/>
  <c r="E159" i="77"/>
  <c r="E158" i="77"/>
  <c r="E157" i="77"/>
  <c r="E156" i="77"/>
  <c r="E155" i="77"/>
  <c r="E152" i="77" l="1"/>
  <c r="E151" i="77"/>
  <c r="E148" i="77"/>
  <c r="E147" i="77"/>
  <c r="E146" i="77"/>
  <c r="E145" i="77"/>
  <c r="E144" i="77"/>
  <c r="E143" i="77"/>
  <c r="E142" i="77"/>
  <c r="E141" i="77"/>
  <c r="E140" i="77"/>
  <c r="E139" i="77"/>
  <c r="E138" i="77"/>
  <c r="E137" i="77"/>
  <c r="E134" i="77"/>
  <c r="E133" i="77"/>
  <c r="E132" i="77"/>
  <c r="E131" i="77"/>
  <c r="E130" i="77"/>
  <c r="E129" i="77"/>
  <c r="E128" i="77"/>
  <c r="E127" i="77"/>
  <c r="E126" i="77"/>
  <c r="E125" i="77"/>
  <c r="E124" i="77"/>
  <c r="E123" i="77"/>
  <c r="E122" i="77"/>
  <c r="E121" i="77"/>
  <c r="E120" i="77"/>
  <c r="E119" i="77"/>
  <c r="E118" i="77"/>
  <c r="E117" i="77"/>
  <c r="E116" i="77"/>
  <c r="E115" i="77"/>
  <c r="E114" i="77"/>
  <c r="E113" i="77"/>
  <c r="E112" i="77"/>
  <c r="E111" i="77"/>
  <c r="E110" i="77"/>
  <c r="E109" i="77"/>
  <c r="E108" i="77"/>
  <c r="E107" i="77"/>
  <c r="E106" i="77"/>
  <c r="E105" i="77"/>
  <c r="E102" i="77"/>
  <c r="E101" i="77"/>
  <c r="E100" i="77"/>
  <c r="E99" i="77"/>
  <c r="E98" i="77"/>
  <c r="E97" i="77"/>
  <c r="E94" i="77" l="1"/>
  <c r="E93" i="77"/>
  <c r="E88" i="77"/>
  <c r="E87" i="77"/>
  <c r="E86" i="77"/>
  <c r="E85" i="77"/>
  <c r="E84" i="77"/>
  <c r="E83" i="77"/>
  <c r="E82" i="77"/>
  <c r="E81" i="77"/>
  <c r="E80" i="77"/>
  <c r="E79" i="77"/>
  <c r="E78" i="77"/>
  <c r="E77" i="77"/>
  <c r="E76" i="77"/>
  <c r="E75" i="77"/>
  <c r="E74" i="77"/>
  <c r="E73" i="77"/>
  <c r="E72" i="77"/>
  <c r="E71" i="77"/>
  <c r="E70" i="77"/>
  <c r="E69" i="77"/>
  <c r="E68" i="77"/>
  <c r="E67" i="77"/>
  <c r="E66" i="77"/>
  <c r="E65" i="77"/>
  <c r="E64" i="77"/>
  <c r="E63" i="77"/>
  <c r="E62" i="77"/>
  <c r="E61" i="77"/>
  <c r="E60" i="77"/>
  <c r="E59" i="77"/>
  <c r="E15" i="77" l="1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G339" i="77" l="1"/>
  <c r="F339" i="77" s="1"/>
  <c r="G340" i="77" l="1"/>
  <c r="E333" i="77"/>
  <c r="E334" i="77"/>
  <c r="E336" i="77"/>
  <c r="E335" i="77"/>
  <c r="E332" i="77"/>
  <c r="E331" i="77"/>
  <c r="E330" i="77"/>
  <c r="E329" i="77"/>
  <c r="E310" i="77"/>
  <c r="E309" i="77"/>
  <c r="E308" i="77"/>
  <c r="E307" i="77"/>
  <c r="E306" i="77"/>
  <c r="E305" i="77"/>
  <c r="E294" i="77"/>
  <c r="E293" i="77"/>
  <c r="E286" i="77"/>
  <c r="E285" i="77"/>
  <c r="E284" i="77"/>
  <c r="E283" i="77"/>
  <c r="E274" i="77"/>
  <c r="E273" i="77"/>
  <c r="E206" i="77"/>
  <c r="E205" i="77"/>
  <c r="E154" i="77"/>
  <c r="E153" i="77"/>
  <c r="E96" i="77"/>
  <c r="E95" i="77"/>
  <c r="E58" i="77"/>
  <c r="E57" i="77"/>
  <c r="E52" i="77"/>
  <c r="E51" i="77"/>
  <c r="E14" i="77"/>
  <c r="E13" i="77"/>
  <c r="E12" i="77"/>
  <c r="E11" i="77"/>
  <c r="E10" i="77"/>
  <c r="E9" i="77"/>
  <c r="E340" i="77" l="1"/>
</calcChain>
</file>

<file path=xl/sharedStrings.xml><?xml version="1.0" encoding="utf-8"?>
<sst xmlns="http://schemas.openxmlformats.org/spreadsheetml/2006/main" count="830" uniqueCount="206">
  <si>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</si>
  <si>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</si>
  <si>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</si>
  <si>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</si>
  <si>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</si>
  <si>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</si>
  <si>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</si>
  <si>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</si>
  <si>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</si>
  <si>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</si>
  <si>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</si>
  <si>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</si>
  <si>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</si>
  <si>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</si>
  <si>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</si>
  <si>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所属名　経済戦略局　</t>
    <rPh sb="0" eb="2">
      <t>ショゾク</t>
    </rPh>
    <rPh sb="2" eb="3">
      <t>メイ</t>
    </rPh>
    <rPh sb="4" eb="9">
      <t>ケイザイセンリャクキョク</t>
    </rPh>
    <phoneticPr fontId="3"/>
  </si>
  <si>
    <t>総務課</t>
    <rPh sb="0" eb="3">
      <t>ソウムカ</t>
    </rPh>
    <phoneticPr fontId="5"/>
  </si>
  <si>
    <t>経済戦略局一般事務費</t>
  </si>
  <si>
    <t>局施策企画調整事務</t>
    <rPh sb="0" eb="1">
      <t>キョク</t>
    </rPh>
    <rPh sb="1" eb="2">
      <t>セ</t>
    </rPh>
    <rPh sb="2" eb="3">
      <t>サク</t>
    </rPh>
    <rPh sb="3" eb="5">
      <t>キカク</t>
    </rPh>
    <rPh sb="5" eb="7">
      <t>チョウセイ</t>
    </rPh>
    <rPh sb="7" eb="9">
      <t>ジム</t>
    </rPh>
    <phoneticPr fontId="2"/>
  </si>
  <si>
    <t>企画課</t>
  </si>
  <si>
    <t>企業等誘致・集積推進事業</t>
  </si>
  <si>
    <t>立地推進担当</t>
    <rPh sb="0" eb="2">
      <t>リッチ</t>
    </rPh>
    <rPh sb="2" eb="4">
      <t>スイシン</t>
    </rPh>
    <rPh sb="4" eb="6">
      <t>タントウ</t>
    </rPh>
    <phoneticPr fontId="5"/>
  </si>
  <si>
    <t>立地推進担当事務費</t>
    <rPh sb="0" eb="2">
      <t>リッチ</t>
    </rPh>
    <rPh sb="2" eb="4">
      <t>スイシン</t>
    </rPh>
    <rPh sb="4" eb="6">
      <t>タントウ</t>
    </rPh>
    <rPh sb="6" eb="9">
      <t>ジムヒ</t>
    </rPh>
    <phoneticPr fontId="5"/>
  </si>
  <si>
    <t>国際金融都市推進事業</t>
    <rPh sb="0" eb="4">
      <t>コクサイキンユウ</t>
    </rPh>
    <rPh sb="4" eb="10">
      <t>トシスイシンジギョウ</t>
    </rPh>
    <phoneticPr fontId="5"/>
  </si>
  <si>
    <t>ビジネスパートナー都市等交流事業</t>
    <rPh sb="9" eb="11">
      <t>トシ</t>
    </rPh>
    <rPh sb="11" eb="12">
      <t>トウ</t>
    </rPh>
    <rPh sb="12" eb="14">
      <t>コウリュウ</t>
    </rPh>
    <rPh sb="14" eb="16">
      <t>ジギョウ</t>
    </rPh>
    <phoneticPr fontId="5"/>
  </si>
  <si>
    <t>国際担当</t>
  </si>
  <si>
    <t>関西領事団等との連携</t>
    <rPh sb="0" eb="2">
      <t>カンサイ</t>
    </rPh>
    <rPh sb="2" eb="4">
      <t>リョウジ</t>
    </rPh>
    <rPh sb="4" eb="5">
      <t>ダン</t>
    </rPh>
    <rPh sb="5" eb="6">
      <t>トウ</t>
    </rPh>
    <rPh sb="8" eb="10">
      <t>レンケイ</t>
    </rPh>
    <phoneticPr fontId="5"/>
  </si>
  <si>
    <t>海外事務所の運営</t>
    <rPh sb="0" eb="2">
      <t>カイガイ</t>
    </rPh>
    <rPh sb="2" eb="4">
      <t>ジム</t>
    </rPh>
    <rPh sb="4" eb="5">
      <t>ショ</t>
    </rPh>
    <rPh sb="6" eb="8">
      <t>ウンエイ</t>
    </rPh>
    <phoneticPr fontId="5"/>
  </si>
  <si>
    <t>外国人留学生との連携拡大及び起業支援</t>
    <rPh sb="0" eb="2">
      <t>ガイコク</t>
    </rPh>
    <rPh sb="2" eb="3">
      <t>ジン</t>
    </rPh>
    <rPh sb="3" eb="6">
      <t>リュウガクセイ</t>
    </rPh>
    <rPh sb="8" eb="10">
      <t>レンケイ</t>
    </rPh>
    <rPh sb="10" eb="12">
      <t>カクダイ</t>
    </rPh>
    <rPh sb="12" eb="13">
      <t>オヨ</t>
    </rPh>
    <rPh sb="14" eb="16">
      <t>キギョウ</t>
    </rPh>
    <rPh sb="16" eb="18">
      <t>シエン</t>
    </rPh>
    <phoneticPr fontId="5"/>
  </si>
  <si>
    <t>姉妹都市交流推進事業補助</t>
    <rPh sb="0" eb="2">
      <t>シマイ</t>
    </rPh>
    <rPh sb="2" eb="4">
      <t>トシ</t>
    </rPh>
    <rPh sb="4" eb="6">
      <t>コウリュウ</t>
    </rPh>
    <rPh sb="6" eb="8">
      <t>スイシン</t>
    </rPh>
    <rPh sb="8" eb="10">
      <t>ジギョウ</t>
    </rPh>
    <rPh sb="10" eb="12">
      <t>ホジョ</t>
    </rPh>
    <phoneticPr fontId="5"/>
  </si>
  <si>
    <t>姉妹都市ネットワークを活用した都市間交流の推進</t>
    <rPh sb="0" eb="2">
      <t>シマイ</t>
    </rPh>
    <rPh sb="2" eb="4">
      <t>トシ</t>
    </rPh>
    <rPh sb="11" eb="13">
      <t>カツヨウ</t>
    </rPh>
    <rPh sb="15" eb="18">
      <t>トシカン</t>
    </rPh>
    <rPh sb="18" eb="20">
      <t>コウリュウ</t>
    </rPh>
    <rPh sb="21" eb="23">
      <t>スイシン</t>
    </rPh>
    <phoneticPr fontId="5"/>
  </si>
  <si>
    <t>国際化施策推進にかかる外国語対応体制の充実・強化</t>
    <rPh sb="0" eb="2">
      <t>コクサイ</t>
    </rPh>
    <rPh sb="2" eb="3">
      <t>カ</t>
    </rPh>
    <rPh sb="3" eb="4">
      <t>セ</t>
    </rPh>
    <rPh sb="4" eb="5">
      <t>サク</t>
    </rPh>
    <rPh sb="5" eb="7">
      <t>スイシン</t>
    </rPh>
    <rPh sb="11" eb="14">
      <t>ガイコクゴ</t>
    </rPh>
    <rPh sb="14" eb="16">
      <t>タイオウ</t>
    </rPh>
    <rPh sb="16" eb="18">
      <t>タイセイ</t>
    </rPh>
    <rPh sb="19" eb="21">
      <t>ジュウジツ</t>
    </rPh>
    <rPh sb="22" eb="24">
      <t>キョウカ</t>
    </rPh>
    <phoneticPr fontId="5"/>
  </si>
  <si>
    <t>ジェトロを活用した国際人材育成事業</t>
    <rPh sb="5" eb="7">
      <t>カツヨウ</t>
    </rPh>
    <rPh sb="9" eb="11">
      <t>コクサイ</t>
    </rPh>
    <rPh sb="11" eb="13">
      <t>ジンザイ</t>
    </rPh>
    <rPh sb="13" eb="15">
      <t>イクセイ</t>
    </rPh>
    <rPh sb="15" eb="17">
      <t>ジギョウ</t>
    </rPh>
    <phoneticPr fontId="5"/>
  </si>
  <si>
    <t>国際担当</t>
    <rPh sb="0" eb="2">
      <t>コクサイ</t>
    </rPh>
    <rPh sb="2" eb="4">
      <t>タントウ</t>
    </rPh>
    <phoneticPr fontId="5"/>
  </si>
  <si>
    <t>大阪国際交流センター事業交付金</t>
    <rPh sb="0" eb="2">
      <t>オオサカ</t>
    </rPh>
    <rPh sb="2" eb="4">
      <t>コクサイ</t>
    </rPh>
    <rPh sb="4" eb="6">
      <t>コウリュウ</t>
    </rPh>
    <rPh sb="10" eb="12">
      <t>ジギョウ</t>
    </rPh>
    <rPh sb="12" eb="15">
      <t>コウフキン</t>
    </rPh>
    <phoneticPr fontId="5"/>
  </si>
  <si>
    <t>国際学校（もと中津南小学校）改修等工事</t>
    <rPh sb="0" eb="2">
      <t>コクサイ</t>
    </rPh>
    <rPh sb="2" eb="4">
      <t>ガッコウ</t>
    </rPh>
    <rPh sb="7" eb="10">
      <t>ナカツミナミ</t>
    </rPh>
    <rPh sb="10" eb="13">
      <t>ショウガッコウ</t>
    </rPh>
    <rPh sb="14" eb="16">
      <t>カイシュウ</t>
    </rPh>
    <rPh sb="16" eb="17">
      <t>トウ</t>
    </rPh>
    <rPh sb="17" eb="19">
      <t>コウジ</t>
    </rPh>
    <phoneticPr fontId="5"/>
  </si>
  <si>
    <t>（一財）自治体国際化協会分担金</t>
    <rPh sb="1" eb="2">
      <t>イチ</t>
    </rPh>
    <rPh sb="2" eb="3">
      <t>ザイ</t>
    </rPh>
    <rPh sb="4" eb="7">
      <t>ジチタイ</t>
    </rPh>
    <rPh sb="7" eb="9">
      <t>コクサイ</t>
    </rPh>
    <rPh sb="9" eb="10">
      <t>カ</t>
    </rPh>
    <rPh sb="10" eb="12">
      <t>キョウカイ</t>
    </rPh>
    <rPh sb="12" eb="15">
      <t>ブンタンキン</t>
    </rPh>
    <phoneticPr fontId="6"/>
  </si>
  <si>
    <t>国際交流企画費</t>
    <rPh sb="0" eb="2">
      <t>コクサイ</t>
    </rPh>
    <rPh sb="2" eb="4">
      <t>コウリュウ</t>
    </rPh>
    <rPh sb="4" eb="6">
      <t>キカク</t>
    </rPh>
    <rPh sb="6" eb="7">
      <t>ヒ</t>
    </rPh>
    <phoneticPr fontId="5"/>
  </si>
  <si>
    <t>観光課</t>
  </si>
  <si>
    <t>御堂筋活性化事業</t>
    <rPh sb="0" eb="2">
      <t>ミドウ</t>
    </rPh>
    <rPh sb="2" eb="3">
      <t>スジ</t>
    </rPh>
    <rPh sb="3" eb="6">
      <t>カッセイカ</t>
    </rPh>
    <rPh sb="6" eb="8">
      <t>ジギョウ</t>
    </rPh>
    <phoneticPr fontId="5"/>
  </si>
  <si>
    <t>大阪城エリア観光拠点化事業</t>
    <rPh sb="0" eb="3">
      <t>オオサカジョウ</t>
    </rPh>
    <rPh sb="6" eb="8">
      <t>カンコウ</t>
    </rPh>
    <rPh sb="8" eb="11">
      <t>キョテンカ</t>
    </rPh>
    <rPh sb="11" eb="13">
      <t>ジギョウ</t>
    </rPh>
    <phoneticPr fontId="5"/>
  </si>
  <si>
    <t>天王寺公園・動物園の魅力向上事業</t>
    <rPh sb="0" eb="3">
      <t>テンノウジ</t>
    </rPh>
    <rPh sb="3" eb="5">
      <t>コウエン</t>
    </rPh>
    <rPh sb="6" eb="9">
      <t>ドウブツエン</t>
    </rPh>
    <rPh sb="10" eb="12">
      <t>ミリョク</t>
    </rPh>
    <rPh sb="12" eb="14">
      <t>コウジョウ</t>
    </rPh>
    <rPh sb="14" eb="16">
      <t>ジギョウ</t>
    </rPh>
    <phoneticPr fontId="5"/>
  </si>
  <si>
    <t>大阪・梅田駅周辺サイン整備事業</t>
    <rPh sb="0" eb="2">
      <t>オオサカ</t>
    </rPh>
    <rPh sb="3" eb="6">
      <t>ウメダエキ</t>
    </rPh>
    <rPh sb="6" eb="8">
      <t>シュウヘン</t>
    </rPh>
    <rPh sb="11" eb="13">
      <t>セイビ</t>
    </rPh>
    <rPh sb="13" eb="15">
      <t>ジギョウ</t>
    </rPh>
    <phoneticPr fontId="5"/>
  </si>
  <si>
    <t>観光バス乗降場の利便性向上事業</t>
    <rPh sb="0" eb="2">
      <t>カンコウ</t>
    </rPh>
    <rPh sb="4" eb="6">
      <t>ジョウコウ</t>
    </rPh>
    <rPh sb="6" eb="7">
      <t>バ</t>
    </rPh>
    <rPh sb="8" eb="11">
      <t>リベンセイ</t>
    </rPh>
    <rPh sb="11" eb="13">
      <t>コウジョウ</t>
    </rPh>
    <rPh sb="13" eb="15">
      <t>ジギョウ</t>
    </rPh>
    <phoneticPr fontId="5"/>
  </si>
  <si>
    <t>日本遺産連携推進事業</t>
    <rPh sb="0" eb="2">
      <t>ニホン</t>
    </rPh>
    <rPh sb="2" eb="4">
      <t>イサン</t>
    </rPh>
    <rPh sb="4" eb="6">
      <t>レンケイ</t>
    </rPh>
    <rPh sb="6" eb="8">
      <t>スイシン</t>
    </rPh>
    <rPh sb="8" eb="10">
      <t>ジギョウ</t>
    </rPh>
    <phoneticPr fontId="5"/>
  </si>
  <si>
    <t>大阪城天守閣を中心とした集客促進事業（90周年記念事業）</t>
  </si>
  <si>
    <t>大阪アーツカウンシル等による文化行政の推進</t>
    <rPh sb="0" eb="2">
      <t>オオサカ</t>
    </rPh>
    <rPh sb="10" eb="11">
      <t>トウ</t>
    </rPh>
    <rPh sb="14" eb="16">
      <t>ブンカ</t>
    </rPh>
    <rPh sb="16" eb="18">
      <t>ギョウセイ</t>
    </rPh>
    <rPh sb="19" eb="21">
      <t>スイシン</t>
    </rPh>
    <phoneticPr fontId="6"/>
  </si>
  <si>
    <t>文化課</t>
  </si>
  <si>
    <t>大阪クラシックの開催</t>
    <rPh sb="0" eb="2">
      <t>オオサカ</t>
    </rPh>
    <rPh sb="8" eb="10">
      <t>カイサイ</t>
    </rPh>
    <phoneticPr fontId="6"/>
  </si>
  <si>
    <t>大阪アジアン映画祭の開催</t>
    <rPh sb="6" eb="9">
      <t>エイガサイ</t>
    </rPh>
    <rPh sb="10" eb="12">
      <t>カイサイ</t>
    </rPh>
    <phoneticPr fontId="6"/>
  </si>
  <si>
    <t>大阪文化芸術創出事業</t>
    <rPh sb="0" eb="2">
      <t>オオサカ</t>
    </rPh>
    <rPh sb="2" eb="4">
      <t>ブンカ</t>
    </rPh>
    <rPh sb="4" eb="6">
      <t>ゲイジュツ</t>
    </rPh>
    <rPh sb="6" eb="8">
      <t>ソウシュツ</t>
    </rPh>
    <rPh sb="8" eb="10">
      <t>ジギョウ</t>
    </rPh>
    <phoneticPr fontId="4"/>
  </si>
  <si>
    <t>咲くやこの花賞事業</t>
    <rPh sb="0" eb="1">
      <t>サ</t>
    </rPh>
    <rPh sb="5" eb="6">
      <t>ハナ</t>
    </rPh>
    <rPh sb="6" eb="7">
      <t>ショウ</t>
    </rPh>
    <rPh sb="7" eb="9">
      <t>ジギョウ</t>
    </rPh>
    <phoneticPr fontId="6"/>
  </si>
  <si>
    <t>文楽を中心とした古典芸能振興事業</t>
    <rPh sb="0" eb="2">
      <t>ブンラク</t>
    </rPh>
    <rPh sb="3" eb="5">
      <t>チュウシン</t>
    </rPh>
    <rPh sb="8" eb="10">
      <t>コテン</t>
    </rPh>
    <rPh sb="10" eb="12">
      <t>ゲイノウ</t>
    </rPh>
    <rPh sb="12" eb="14">
      <t>シンコウ</t>
    </rPh>
    <rPh sb="14" eb="16">
      <t>ジギョウ</t>
    </rPh>
    <phoneticPr fontId="4"/>
  </si>
  <si>
    <t>芸術・文化団体サポート事業</t>
  </si>
  <si>
    <t>文化創造拠点ネットワークの形成</t>
    <rPh sb="0" eb="2">
      <t>ブンカ</t>
    </rPh>
    <rPh sb="2" eb="4">
      <t>ソウゾウ</t>
    </rPh>
    <rPh sb="4" eb="6">
      <t>キョテン</t>
    </rPh>
    <rPh sb="13" eb="15">
      <t>ケイセイ</t>
    </rPh>
    <phoneticPr fontId="6"/>
  </si>
  <si>
    <t>アーティストサポート事業</t>
    <rPh sb="10" eb="12">
      <t>ジギョウ</t>
    </rPh>
    <phoneticPr fontId="3"/>
  </si>
  <si>
    <t>芸術創造館ショーケース事業</t>
    <rPh sb="0" eb="2">
      <t>ゲイジュツ</t>
    </rPh>
    <rPh sb="2" eb="4">
      <t>ソウゾウ</t>
    </rPh>
    <rPh sb="4" eb="5">
      <t>カン</t>
    </rPh>
    <rPh sb="11" eb="13">
      <t>ジギョウ</t>
    </rPh>
    <phoneticPr fontId="6"/>
  </si>
  <si>
    <t>創造を楽しむ元気な地域づくりの推進</t>
    <rPh sb="15" eb="17">
      <t>スイシン</t>
    </rPh>
    <phoneticPr fontId="6"/>
  </si>
  <si>
    <t>大阪文化祭賞・大阪文化賞事業</t>
    <rPh sb="12" eb="14">
      <t>ジギョウ</t>
    </rPh>
    <phoneticPr fontId="6"/>
  </si>
  <si>
    <t>織田作之助賞事業</t>
    <rPh sb="0" eb="2">
      <t>オダ</t>
    </rPh>
    <rPh sb="2" eb="5">
      <t>サクノスケ</t>
    </rPh>
    <rPh sb="5" eb="6">
      <t>ショウ</t>
    </rPh>
    <rPh sb="6" eb="8">
      <t>ジギョウ</t>
    </rPh>
    <phoneticPr fontId="6"/>
  </si>
  <si>
    <t>大阪市芸術活動振興事業助成</t>
    <rPh sb="0" eb="3">
      <t>オオサカシ</t>
    </rPh>
    <rPh sb="3" eb="5">
      <t>ゲイジュツ</t>
    </rPh>
    <rPh sb="5" eb="7">
      <t>カツドウ</t>
    </rPh>
    <rPh sb="7" eb="9">
      <t>シンコウ</t>
    </rPh>
    <rPh sb="9" eb="11">
      <t>ジギョウ</t>
    </rPh>
    <rPh sb="11" eb="13">
      <t>ジョセイ</t>
    </rPh>
    <phoneticPr fontId="6"/>
  </si>
  <si>
    <t>第一級の芸術にふれる機会の充実</t>
    <rPh sb="0" eb="1">
      <t>ダイ</t>
    </rPh>
    <rPh sb="1" eb="3">
      <t>イッキュウ</t>
    </rPh>
    <rPh sb="4" eb="6">
      <t>ゲイジュツ</t>
    </rPh>
    <rPh sb="10" eb="12">
      <t>キカイ</t>
    </rPh>
    <rPh sb="13" eb="15">
      <t>ジュウジツ</t>
    </rPh>
    <phoneticPr fontId="6"/>
  </si>
  <si>
    <t>文学碑維持管理</t>
    <rPh sb="0" eb="2">
      <t>ブンガク</t>
    </rPh>
    <rPh sb="2" eb="3">
      <t>ヒ</t>
    </rPh>
    <rPh sb="3" eb="5">
      <t>イジ</t>
    </rPh>
    <rPh sb="5" eb="7">
      <t>カンリ</t>
    </rPh>
    <phoneticPr fontId="6"/>
  </si>
  <si>
    <t>（一財）地域創造に対する分担金</t>
    <rPh sb="1" eb="2">
      <t>イチ</t>
    </rPh>
    <rPh sb="2" eb="3">
      <t>ザイ</t>
    </rPh>
    <rPh sb="4" eb="6">
      <t>チイキ</t>
    </rPh>
    <rPh sb="6" eb="8">
      <t>ソウゾウ</t>
    </rPh>
    <rPh sb="9" eb="10">
      <t>タイ</t>
    </rPh>
    <rPh sb="12" eb="13">
      <t>ブン</t>
    </rPh>
    <rPh sb="13" eb="14">
      <t>タダシ</t>
    </rPh>
    <rPh sb="14" eb="15">
      <t>キン</t>
    </rPh>
    <phoneticPr fontId="6"/>
  </si>
  <si>
    <t>文化遺産の保存整備等</t>
    <rPh sb="0" eb="2">
      <t>ブンカ</t>
    </rPh>
    <rPh sb="2" eb="4">
      <t>イサン</t>
    </rPh>
    <rPh sb="5" eb="7">
      <t>ホゾン</t>
    </rPh>
    <rPh sb="7" eb="9">
      <t>セイビ</t>
    </rPh>
    <rPh sb="9" eb="10">
      <t>トウ</t>
    </rPh>
    <phoneticPr fontId="6"/>
  </si>
  <si>
    <t>文化施設の補修</t>
  </si>
  <si>
    <t>大阪市立美術館の魅力向上</t>
    <rPh sb="0" eb="4">
      <t>オオサカシリツ</t>
    </rPh>
    <rPh sb="4" eb="7">
      <t>ビジュツカン</t>
    </rPh>
    <rPh sb="8" eb="10">
      <t>ミリョク</t>
    </rPh>
    <rPh sb="10" eb="12">
      <t>コウジョウ</t>
    </rPh>
    <phoneticPr fontId="4"/>
  </si>
  <si>
    <t>博物館施設改修等事業</t>
    <rPh sb="0" eb="3">
      <t>ハクブツカン</t>
    </rPh>
    <rPh sb="3" eb="5">
      <t>シセツ</t>
    </rPh>
    <rPh sb="5" eb="7">
      <t>カイシュウ</t>
    </rPh>
    <rPh sb="8" eb="10">
      <t>ジギョウ</t>
    </rPh>
    <phoneticPr fontId="4"/>
  </si>
  <si>
    <t>文化課　他</t>
    <rPh sb="4" eb="5">
      <t>ホカ</t>
    </rPh>
    <phoneticPr fontId="4"/>
  </si>
  <si>
    <t>こども本の森中之島運営事業</t>
    <rPh sb="3" eb="4">
      <t>ボン</t>
    </rPh>
    <rPh sb="5" eb="6">
      <t>モリ</t>
    </rPh>
    <rPh sb="6" eb="9">
      <t>ナカノシマ</t>
    </rPh>
    <rPh sb="9" eb="11">
      <t>ウンエイ</t>
    </rPh>
    <rPh sb="11" eb="13">
      <t>ジギョウ</t>
    </rPh>
    <phoneticPr fontId="4"/>
  </si>
  <si>
    <t>博物館施設運営費交付金</t>
    <rPh sb="0" eb="3">
      <t>ハクブツカン</t>
    </rPh>
    <rPh sb="3" eb="5">
      <t>シセツ</t>
    </rPh>
    <rPh sb="5" eb="7">
      <t>ウンエイ</t>
    </rPh>
    <rPh sb="7" eb="8">
      <t>ヒ</t>
    </rPh>
    <rPh sb="8" eb="11">
      <t>コウフキン</t>
    </rPh>
    <phoneticPr fontId="4"/>
  </si>
  <si>
    <t>博物館施設整備補助金</t>
    <rPh sb="0" eb="3">
      <t>ハクブツカン</t>
    </rPh>
    <rPh sb="3" eb="5">
      <t>シセツ</t>
    </rPh>
    <rPh sb="5" eb="7">
      <t>セイビ</t>
    </rPh>
    <rPh sb="7" eb="10">
      <t>ホジョキン</t>
    </rPh>
    <phoneticPr fontId="4"/>
  </si>
  <si>
    <t>博物館施設管理一般事務費</t>
    <rPh sb="0" eb="3">
      <t>ハクブツカン</t>
    </rPh>
    <rPh sb="3" eb="5">
      <t>シセツ</t>
    </rPh>
    <rPh sb="5" eb="7">
      <t>カンリ</t>
    </rPh>
    <rPh sb="7" eb="9">
      <t>イッパン</t>
    </rPh>
    <rPh sb="9" eb="11">
      <t>ジム</t>
    </rPh>
    <rPh sb="11" eb="12">
      <t>ヒ</t>
    </rPh>
    <phoneticPr fontId="4"/>
  </si>
  <si>
    <t>史跡難波宮跡市民開放事業</t>
    <rPh sb="0" eb="2">
      <t>シセキ</t>
    </rPh>
    <rPh sb="2" eb="4">
      <t>ナニワ</t>
    </rPh>
    <rPh sb="4" eb="5">
      <t>ミヤ</t>
    </rPh>
    <rPh sb="5" eb="6">
      <t>アト</t>
    </rPh>
    <rPh sb="6" eb="8">
      <t>シミン</t>
    </rPh>
    <rPh sb="8" eb="10">
      <t>カイホウ</t>
    </rPh>
    <rPh sb="10" eb="12">
      <t>ジギョウ</t>
    </rPh>
    <phoneticPr fontId="4"/>
  </si>
  <si>
    <t>区ＣＭ</t>
  </si>
  <si>
    <t>トップアスリートとの交流事業</t>
    <rPh sb="10" eb="12">
      <t>コウリュウ</t>
    </rPh>
    <rPh sb="12" eb="14">
      <t>ジギョウ</t>
    </rPh>
    <phoneticPr fontId="5"/>
  </si>
  <si>
    <t>スポーツ課</t>
    <rPh sb="4" eb="5">
      <t>カ</t>
    </rPh>
    <phoneticPr fontId="5"/>
  </si>
  <si>
    <t>スポーツ振興事業</t>
    <rPh sb="4" eb="6">
      <t>シンコウ</t>
    </rPh>
    <rPh sb="6" eb="8">
      <t>ジギョウ</t>
    </rPh>
    <rPh sb="7" eb="8">
      <t>ギョウ</t>
    </rPh>
    <phoneticPr fontId="5"/>
  </si>
  <si>
    <t>スポーツイベント実施事業</t>
    <rPh sb="8" eb="10">
      <t>ジッシ</t>
    </rPh>
    <rPh sb="10" eb="12">
      <t>ジギョウ</t>
    </rPh>
    <phoneticPr fontId="5"/>
  </si>
  <si>
    <t>オーパス・スポーツ施設情報システム運用管理</t>
    <rPh sb="9" eb="11">
      <t>シセツ</t>
    </rPh>
    <rPh sb="11" eb="13">
      <t>ジョウホウ</t>
    </rPh>
    <rPh sb="17" eb="19">
      <t>ウンヨウ</t>
    </rPh>
    <rPh sb="19" eb="21">
      <t>カンリ</t>
    </rPh>
    <phoneticPr fontId="5"/>
  </si>
  <si>
    <t>スポーツ施設指定管理運営費</t>
    <rPh sb="4" eb="6">
      <t>シセツ</t>
    </rPh>
    <rPh sb="6" eb="8">
      <t>シテイ</t>
    </rPh>
    <rPh sb="8" eb="10">
      <t>カンリ</t>
    </rPh>
    <rPh sb="10" eb="13">
      <t>ウンエイヒ</t>
    </rPh>
    <phoneticPr fontId="6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</si>
  <si>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5"/>
  </si>
  <si>
    <t>スポーツ施設等の補修等</t>
    <rPh sb="4" eb="6">
      <t>シセツ</t>
    </rPh>
    <rPh sb="6" eb="7">
      <t>トウ</t>
    </rPh>
    <rPh sb="8" eb="10">
      <t>ホシュウ</t>
    </rPh>
    <rPh sb="10" eb="11">
      <t>トウ</t>
    </rPh>
    <phoneticPr fontId="5"/>
  </si>
  <si>
    <t>東京オリンピック・パラリンピックを契機としたスポーツ機運醸成事業</t>
    <rPh sb="0" eb="2">
      <t>トウキョウ</t>
    </rPh>
    <rPh sb="17" eb="19">
      <t>ケイキ</t>
    </rPh>
    <rPh sb="26" eb="28">
      <t>キウン</t>
    </rPh>
    <rPh sb="28" eb="30">
      <t>ジョウセイ</t>
    </rPh>
    <rPh sb="30" eb="32">
      <t>ジギョウ</t>
    </rPh>
    <phoneticPr fontId="5"/>
  </si>
  <si>
    <t>スポーツ競技大会の開催</t>
    <rPh sb="4" eb="6">
      <t>キョウギ</t>
    </rPh>
    <rPh sb="6" eb="8">
      <t>タイカイ</t>
    </rPh>
    <rPh sb="9" eb="11">
      <t>カイサイ</t>
    </rPh>
    <phoneticPr fontId="5"/>
  </si>
  <si>
    <t>大阪マラソンの開催</t>
    <rPh sb="0" eb="2">
      <t>オオサカ</t>
    </rPh>
    <rPh sb="7" eb="9">
      <t>カイサイ</t>
    </rPh>
    <phoneticPr fontId="5"/>
  </si>
  <si>
    <t>競技力向上事業</t>
    <rPh sb="0" eb="2">
      <t>キョウギ</t>
    </rPh>
    <rPh sb="2" eb="3">
      <t>チカラ</t>
    </rPh>
    <rPh sb="3" eb="5">
      <t>コウジョウ</t>
    </rPh>
    <rPh sb="5" eb="7">
      <t>ジギョウ</t>
    </rPh>
    <phoneticPr fontId="5"/>
  </si>
  <si>
    <t>舞洲スポーツ振興事業
（舞洲プロジェクト）</t>
  </si>
  <si>
    <t>ホストタウン関係交流事業</t>
    <rPh sb="6" eb="8">
      <t>カンケイ</t>
    </rPh>
    <rPh sb="8" eb="10">
      <t>コウリュウ</t>
    </rPh>
    <rPh sb="10" eb="12">
      <t>ジギョウ</t>
    </rPh>
    <phoneticPr fontId="5"/>
  </si>
  <si>
    <t>スポーツ推進委員の採解及び活動支援業務</t>
    <rPh sb="4" eb="6">
      <t>スイシン</t>
    </rPh>
    <rPh sb="6" eb="8">
      <t>イイン</t>
    </rPh>
    <rPh sb="9" eb="10">
      <t>ト</t>
    </rPh>
    <rPh sb="10" eb="11">
      <t>カイ</t>
    </rPh>
    <rPh sb="11" eb="12">
      <t>オヨ</t>
    </rPh>
    <rPh sb="13" eb="15">
      <t>カツドウ</t>
    </rPh>
    <rPh sb="15" eb="17">
      <t>シエン</t>
    </rPh>
    <rPh sb="17" eb="19">
      <t>ギョウム</t>
    </rPh>
    <phoneticPr fontId="5"/>
  </si>
  <si>
    <t>総合型スポーツクラブの設立及び活動に対する支援</t>
  </si>
  <si>
    <t>スポーツ応援事業</t>
    <rPh sb="4" eb="6">
      <t>オウエン</t>
    </rPh>
    <rPh sb="6" eb="8">
      <t>ジギョウ</t>
    </rPh>
    <phoneticPr fontId="5"/>
  </si>
  <si>
    <t>スポーツ課</t>
    <rPh sb="4" eb="5">
      <t>カ</t>
    </rPh>
    <phoneticPr fontId="4"/>
  </si>
  <si>
    <t>外国人材マッチングプラットフォーム</t>
  </si>
  <si>
    <t>産業振興課</t>
    <rPh sb="0" eb="2">
      <t>サンギョウ</t>
    </rPh>
    <rPh sb="2" eb="5">
      <t>シンコウカ</t>
    </rPh>
    <phoneticPr fontId="4"/>
  </si>
  <si>
    <t>地域の中小企業支援に関する調査</t>
    <rPh sb="0" eb="2">
      <t>チイキ</t>
    </rPh>
    <rPh sb="3" eb="5">
      <t>チュウショウ</t>
    </rPh>
    <rPh sb="5" eb="7">
      <t>キギョウ</t>
    </rPh>
    <rPh sb="7" eb="9">
      <t>シエン</t>
    </rPh>
    <rPh sb="10" eb="11">
      <t>カン</t>
    </rPh>
    <rPh sb="13" eb="15">
      <t>チョウサ</t>
    </rPh>
    <phoneticPr fontId="3"/>
  </si>
  <si>
    <t>大阪デザイン振興プラザ事業</t>
    <rPh sb="0" eb="2">
      <t>オオサカ</t>
    </rPh>
    <rPh sb="6" eb="8">
      <t>シンコウ</t>
    </rPh>
    <rPh sb="11" eb="13">
      <t>ジギョウ</t>
    </rPh>
    <phoneticPr fontId="2"/>
  </si>
  <si>
    <t>イノベーション課</t>
    <rPh sb="7" eb="8">
      <t>カ</t>
    </rPh>
    <phoneticPr fontId="4"/>
  </si>
  <si>
    <t>イノベーション創出事務費</t>
    <rPh sb="7" eb="9">
      <t>ソウシュツ</t>
    </rPh>
    <rPh sb="9" eb="11">
      <t>ジム</t>
    </rPh>
    <rPh sb="11" eb="12">
      <t>ヒ</t>
    </rPh>
    <phoneticPr fontId="4"/>
  </si>
  <si>
    <t>新規展示会誘致助成事業</t>
    <rPh sb="0" eb="2">
      <t>シンキ</t>
    </rPh>
    <phoneticPr fontId="4"/>
  </si>
  <si>
    <t>インテックス大阪補修等工事</t>
    <rPh sb="10" eb="11">
      <t>トウ</t>
    </rPh>
    <phoneticPr fontId="5"/>
  </si>
  <si>
    <t>インテックス大阪の改修</t>
  </si>
  <si>
    <t>貿易振興事業</t>
    <rPh sb="0" eb="2">
      <t>ボウエキ</t>
    </rPh>
    <rPh sb="2" eb="4">
      <t>シンコウ</t>
    </rPh>
    <rPh sb="4" eb="6">
      <t>ジギョウ</t>
    </rPh>
    <phoneticPr fontId="4"/>
  </si>
  <si>
    <t>貿易振興対策事務</t>
    <rPh sb="4" eb="6">
      <t>タイサク</t>
    </rPh>
    <rPh sb="6" eb="8">
      <t>ジム</t>
    </rPh>
    <phoneticPr fontId="4"/>
  </si>
  <si>
    <t>商業魅力向上事業</t>
    <rPh sb="0" eb="2">
      <t>ショウギョウ</t>
    </rPh>
    <rPh sb="2" eb="4">
      <t>ミリョク</t>
    </rPh>
    <rPh sb="4" eb="6">
      <t>コウジョウ</t>
    </rPh>
    <rPh sb="6" eb="8">
      <t>ジギョウ</t>
    </rPh>
    <phoneticPr fontId="5"/>
  </si>
  <si>
    <t>あきない伝道師による商店街強化事業</t>
    <rPh sb="4" eb="7">
      <t>デンドウシ</t>
    </rPh>
    <rPh sb="10" eb="13">
      <t>ショウテンガイ</t>
    </rPh>
    <rPh sb="13" eb="15">
      <t>キョウカ</t>
    </rPh>
    <rPh sb="15" eb="17">
      <t>ジギョウ</t>
    </rPh>
    <phoneticPr fontId="5"/>
  </si>
  <si>
    <t>「商都大阪」活性化推進事業</t>
    <rPh sb="1" eb="3">
      <t>ショウト</t>
    </rPh>
    <rPh sb="3" eb="5">
      <t>オオサカ</t>
    </rPh>
    <rPh sb="6" eb="9">
      <t>カッセイカ</t>
    </rPh>
    <rPh sb="9" eb="11">
      <t>スイシン</t>
    </rPh>
    <rPh sb="11" eb="13">
      <t>ジギョウ</t>
    </rPh>
    <phoneticPr fontId="5"/>
  </si>
  <si>
    <t>商店街空き店舗マッチング促進事業</t>
    <rPh sb="0" eb="3">
      <t>ショウテンガイ</t>
    </rPh>
    <rPh sb="3" eb="4">
      <t>ア</t>
    </rPh>
    <rPh sb="5" eb="7">
      <t>テンポ</t>
    </rPh>
    <rPh sb="12" eb="14">
      <t>ソクシン</t>
    </rPh>
    <rPh sb="14" eb="16">
      <t>ジギョウ</t>
    </rPh>
    <phoneticPr fontId="5"/>
  </si>
  <si>
    <t>産業振興施設等管理</t>
    <rPh sb="6" eb="7">
      <t>トウ</t>
    </rPh>
    <rPh sb="7" eb="9">
      <t>カンリ</t>
    </rPh>
    <phoneticPr fontId="5"/>
  </si>
  <si>
    <t>産業振興課</t>
    <rPh sb="0" eb="2">
      <t>サンギョウ</t>
    </rPh>
    <rPh sb="2" eb="4">
      <t>シンコウ</t>
    </rPh>
    <rPh sb="4" eb="5">
      <t>カ</t>
    </rPh>
    <phoneticPr fontId="4"/>
  </si>
  <si>
    <t>工業施設管理</t>
    <rPh sb="0" eb="2">
      <t>コウギョウ</t>
    </rPh>
    <rPh sb="2" eb="4">
      <t>シセツ</t>
    </rPh>
    <rPh sb="4" eb="6">
      <t>カンリ</t>
    </rPh>
    <phoneticPr fontId="5"/>
  </si>
  <si>
    <t>小売市場施設管理</t>
    <rPh sb="0" eb="2">
      <t>コウリ</t>
    </rPh>
    <rPh sb="2" eb="4">
      <t>シジョウ</t>
    </rPh>
    <rPh sb="4" eb="6">
      <t>シセツ</t>
    </rPh>
    <rPh sb="6" eb="8">
      <t>カンリ</t>
    </rPh>
    <phoneticPr fontId="5"/>
  </si>
  <si>
    <t>商業施設等管理</t>
    <rPh sb="0" eb="2">
      <t>ショウギョウ</t>
    </rPh>
    <rPh sb="2" eb="5">
      <t>シセツトウ</t>
    </rPh>
    <rPh sb="5" eb="7">
      <t>カンリ</t>
    </rPh>
    <phoneticPr fontId="5"/>
  </si>
  <si>
    <t>大規模小売店舗立地法関係事務</t>
    <rPh sb="0" eb="3">
      <t>ダイキボ</t>
    </rPh>
    <rPh sb="3" eb="5">
      <t>コウリ</t>
    </rPh>
    <rPh sb="5" eb="7">
      <t>テンポ</t>
    </rPh>
    <rPh sb="7" eb="9">
      <t>リッチ</t>
    </rPh>
    <rPh sb="9" eb="10">
      <t>ホウ</t>
    </rPh>
    <rPh sb="10" eb="12">
      <t>カンケイ</t>
    </rPh>
    <rPh sb="12" eb="14">
      <t>ジム</t>
    </rPh>
    <phoneticPr fontId="4"/>
  </si>
  <si>
    <t>都市農業振興事業</t>
    <rPh sb="0" eb="2">
      <t>トシ</t>
    </rPh>
    <rPh sb="2" eb="4">
      <t>ノウギョウ</t>
    </rPh>
    <rPh sb="4" eb="6">
      <t>シンコウ</t>
    </rPh>
    <rPh sb="6" eb="8">
      <t>ジギョウ</t>
    </rPh>
    <phoneticPr fontId="5"/>
  </si>
  <si>
    <t>米穀生産対策</t>
    <rPh sb="0" eb="2">
      <t>ベイコク</t>
    </rPh>
    <rPh sb="2" eb="4">
      <t>セイサン</t>
    </rPh>
    <rPh sb="4" eb="6">
      <t>タイサク</t>
    </rPh>
    <phoneticPr fontId="6"/>
  </si>
  <si>
    <t>水源対策事業</t>
    <rPh sb="0" eb="2">
      <t>スイゲン</t>
    </rPh>
    <rPh sb="2" eb="4">
      <t>タイサク</t>
    </rPh>
    <rPh sb="4" eb="6">
      <t>ジギョウ</t>
    </rPh>
    <phoneticPr fontId="6"/>
  </si>
  <si>
    <t>農地法等関連事務</t>
    <rPh sb="0" eb="3">
      <t>ノウチホウ</t>
    </rPh>
    <rPh sb="3" eb="4">
      <t>トウ</t>
    </rPh>
    <rPh sb="4" eb="6">
      <t>カンレン</t>
    </rPh>
    <rPh sb="6" eb="8">
      <t>ジム</t>
    </rPh>
    <phoneticPr fontId="6"/>
  </si>
  <si>
    <t>大阪テクノマスター事業</t>
    <rPh sb="0" eb="2">
      <t>オオサカ</t>
    </rPh>
    <rPh sb="9" eb="11">
      <t>ジギョウ</t>
    </rPh>
    <phoneticPr fontId="6"/>
  </si>
  <si>
    <t>産業振興対策事務</t>
    <rPh sb="0" eb="2">
      <t>サンギョウ</t>
    </rPh>
    <rPh sb="2" eb="4">
      <t>シンコウ</t>
    </rPh>
    <rPh sb="4" eb="6">
      <t>タイサク</t>
    </rPh>
    <rPh sb="6" eb="8">
      <t>ジム</t>
    </rPh>
    <phoneticPr fontId="2"/>
  </si>
  <si>
    <t>大阪産業局事業交付金</t>
    <rPh sb="0" eb="2">
      <t>オオサカ</t>
    </rPh>
    <rPh sb="2" eb="4">
      <t>サンギョウ</t>
    </rPh>
    <rPh sb="4" eb="5">
      <t>キョク</t>
    </rPh>
    <rPh sb="5" eb="7">
      <t>ジギョウ</t>
    </rPh>
    <rPh sb="7" eb="10">
      <t>コウフキン</t>
    </rPh>
    <phoneticPr fontId="5"/>
  </si>
  <si>
    <t>企業支援課</t>
  </si>
  <si>
    <t>大阪産業創造館施設管理運営</t>
    <rPh sb="0" eb="2">
      <t>オオサカ</t>
    </rPh>
    <rPh sb="2" eb="4">
      <t>サンギョウ</t>
    </rPh>
    <rPh sb="4" eb="6">
      <t>ソウゾウ</t>
    </rPh>
    <rPh sb="6" eb="7">
      <t>カン</t>
    </rPh>
    <rPh sb="7" eb="9">
      <t>シセツ</t>
    </rPh>
    <rPh sb="9" eb="11">
      <t>カンリ</t>
    </rPh>
    <rPh sb="11" eb="13">
      <t>ウンエイ</t>
    </rPh>
    <phoneticPr fontId="5"/>
  </si>
  <si>
    <t>大阪産業創造館の設備改修</t>
    <rPh sb="0" eb="2">
      <t>オオサカ</t>
    </rPh>
    <rPh sb="2" eb="4">
      <t>サンギョウ</t>
    </rPh>
    <rPh sb="4" eb="6">
      <t>ソウゾウ</t>
    </rPh>
    <rPh sb="6" eb="7">
      <t>カン</t>
    </rPh>
    <rPh sb="8" eb="10">
      <t>セツビ</t>
    </rPh>
    <rPh sb="10" eb="12">
      <t>カイシュウ</t>
    </rPh>
    <phoneticPr fontId="5"/>
  </si>
  <si>
    <t>小規模事業者等支援委託事業</t>
  </si>
  <si>
    <t>企業支援事務費</t>
    <rPh sb="0" eb="2">
      <t>キギョウ</t>
    </rPh>
    <rPh sb="2" eb="4">
      <t>シエン</t>
    </rPh>
    <rPh sb="4" eb="6">
      <t>ジム</t>
    </rPh>
    <rPh sb="6" eb="7">
      <t>ヒ</t>
    </rPh>
    <phoneticPr fontId="5"/>
  </si>
  <si>
    <t>計量検査所費</t>
    <rPh sb="0" eb="2">
      <t>ケイリョウ</t>
    </rPh>
    <rPh sb="2" eb="4">
      <t>ケンサ</t>
    </rPh>
    <rPh sb="4" eb="5">
      <t>ショ</t>
    </rPh>
    <rPh sb="5" eb="6">
      <t>ヒ</t>
    </rPh>
    <phoneticPr fontId="6"/>
  </si>
  <si>
    <t>計量検査所</t>
  </si>
  <si>
    <t>中小企業融資基金繰出金</t>
  </si>
  <si>
    <t>信用保証協会補助（代位弁済補助）</t>
  </si>
  <si>
    <t>セーフティネット保証の認定等にかかる事務費</t>
    <rPh sb="18" eb="21">
      <t>ジムヒ</t>
    </rPh>
    <phoneticPr fontId="7"/>
  </si>
  <si>
    <t>金融事務</t>
    <rPh sb="0" eb="2">
      <t>キンユウ</t>
    </rPh>
    <rPh sb="2" eb="4">
      <t>ジム</t>
    </rPh>
    <phoneticPr fontId="2"/>
  </si>
  <si>
    <t>産業技術研究所運営費交付金</t>
    <rPh sb="0" eb="2">
      <t>サンギョウ</t>
    </rPh>
    <rPh sb="2" eb="4">
      <t>ギジュツ</t>
    </rPh>
    <rPh sb="4" eb="7">
      <t>ケンキュウショ</t>
    </rPh>
    <rPh sb="7" eb="10">
      <t>ウンエイヒ</t>
    </rPh>
    <rPh sb="10" eb="13">
      <t>コウフキン</t>
    </rPh>
    <phoneticPr fontId="2"/>
  </si>
  <si>
    <t>産業技術研究所共同研究コーディネート事業</t>
    <rPh sb="0" eb="2">
      <t>サンギョウ</t>
    </rPh>
    <rPh sb="2" eb="4">
      <t>ギジュツ</t>
    </rPh>
    <phoneticPr fontId="5"/>
  </si>
  <si>
    <t>産業技術研究所施設改修</t>
    <rPh sb="0" eb="2">
      <t>サンギョウ</t>
    </rPh>
    <rPh sb="2" eb="4">
      <t>ギジュツ</t>
    </rPh>
    <phoneticPr fontId="5"/>
  </si>
  <si>
    <t>地方独立行政法人大阪産業技術研究所評価委員会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サンギョウ</t>
    </rPh>
    <rPh sb="12" eb="14">
      <t>ギジュツ</t>
    </rPh>
    <rPh sb="14" eb="17">
      <t>ケンキュウショ</t>
    </rPh>
    <rPh sb="17" eb="19">
      <t>ヒョウカ</t>
    </rPh>
    <rPh sb="19" eb="22">
      <t>イインカイ</t>
    </rPh>
    <phoneticPr fontId="2"/>
  </si>
  <si>
    <t>大学管理一般事務経費</t>
    <rPh sb="0" eb="2">
      <t>ダイガク</t>
    </rPh>
    <rPh sb="2" eb="4">
      <t>カンリ</t>
    </rPh>
    <rPh sb="4" eb="6">
      <t>イッパン</t>
    </rPh>
    <rPh sb="6" eb="8">
      <t>ジム</t>
    </rPh>
    <rPh sb="8" eb="10">
      <t>ケイヒ</t>
    </rPh>
    <phoneticPr fontId="5"/>
  </si>
  <si>
    <t>総務課</t>
  </si>
  <si>
    <t>公立大学運営費交付金</t>
    <rPh sb="0" eb="2">
      <t>コウリツ</t>
    </rPh>
    <rPh sb="2" eb="4">
      <t>ダイガク</t>
    </rPh>
    <rPh sb="4" eb="7">
      <t>ウンエイヒ</t>
    </rPh>
    <rPh sb="7" eb="10">
      <t>コウフキン</t>
    </rPh>
    <phoneticPr fontId="7"/>
  </si>
  <si>
    <t>高等教育の無償化</t>
    <rPh sb="0" eb="2">
      <t>コウトウ</t>
    </rPh>
    <rPh sb="2" eb="4">
      <t>キョウイク</t>
    </rPh>
    <rPh sb="5" eb="8">
      <t>ムショウカ</t>
    </rPh>
    <phoneticPr fontId="7"/>
  </si>
  <si>
    <t>公立大学附属病院貸付金</t>
    <rPh sb="2" eb="4">
      <t>ダイガク</t>
    </rPh>
    <rPh sb="4" eb="6">
      <t>フゾク</t>
    </rPh>
    <rPh sb="6" eb="8">
      <t>ビョウイン</t>
    </rPh>
    <rPh sb="8" eb="9">
      <t>カ</t>
    </rPh>
    <rPh sb="9" eb="10">
      <t>フ</t>
    </rPh>
    <rPh sb="10" eb="11">
      <t>キン</t>
    </rPh>
    <phoneticPr fontId="7"/>
  </si>
  <si>
    <t>公立大学理系学舎整備事業</t>
    <rPh sb="2" eb="4">
      <t>ダイガク</t>
    </rPh>
    <rPh sb="4" eb="6">
      <t>リケイ</t>
    </rPh>
    <rPh sb="6" eb="7">
      <t>ガク</t>
    </rPh>
    <rPh sb="7" eb="8">
      <t>シャ</t>
    </rPh>
    <rPh sb="8" eb="10">
      <t>セイビ</t>
    </rPh>
    <rPh sb="10" eb="12">
      <t>ジギョウ</t>
    </rPh>
    <phoneticPr fontId="7"/>
  </si>
  <si>
    <t>新大学キャンパス整備事業</t>
    <rPh sb="0" eb="1">
      <t>シン</t>
    </rPh>
    <rPh sb="1" eb="3">
      <t>ダイガク</t>
    </rPh>
    <rPh sb="8" eb="10">
      <t>セイビ</t>
    </rPh>
    <rPh sb="10" eb="12">
      <t>ジギョウ</t>
    </rPh>
    <phoneticPr fontId="7"/>
  </si>
  <si>
    <t>市場における業者の指導監督等に要する経費</t>
    <rPh sb="0" eb="2">
      <t>シジョウ</t>
    </rPh>
    <rPh sb="6" eb="8">
      <t>ギョウシャ</t>
    </rPh>
    <rPh sb="9" eb="11">
      <t>シドウ</t>
    </rPh>
    <rPh sb="11" eb="14">
      <t>カントクトウ</t>
    </rPh>
    <rPh sb="15" eb="16">
      <t>ヨウ</t>
    </rPh>
    <rPh sb="18" eb="20">
      <t>ケイヒ</t>
    </rPh>
    <phoneticPr fontId="6"/>
  </si>
  <si>
    <t>市場の建設改良に要する経費（企業債元利償還金）</t>
    <rPh sb="0" eb="2">
      <t>イチバ</t>
    </rPh>
    <rPh sb="3" eb="5">
      <t>ケンセツ</t>
    </rPh>
    <rPh sb="5" eb="7">
      <t>カイリョウ</t>
    </rPh>
    <rPh sb="8" eb="9">
      <t>ヨウ</t>
    </rPh>
    <rPh sb="11" eb="13">
      <t>ケイヒ</t>
    </rPh>
    <rPh sb="14" eb="16">
      <t>キギョウ</t>
    </rPh>
    <rPh sb="16" eb="17">
      <t>サイ</t>
    </rPh>
    <rPh sb="17" eb="19">
      <t>ガンリ</t>
    </rPh>
    <rPh sb="19" eb="22">
      <t>ショウカンキン</t>
    </rPh>
    <phoneticPr fontId="6"/>
  </si>
  <si>
    <t>集荷対策等に要する経費</t>
    <rPh sb="0" eb="2">
      <t>シュウカ</t>
    </rPh>
    <rPh sb="2" eb="5">
      <t>タイサクトウ</t>
    </rPh>
    <rPh sb="6" eb="7">
      <t>ヨウ</t>
    </rPh>
    <rPh sb="9" eb="11">
      <t>ケイヒ</t>
    </rPh>
    <phoneticPr fontId="6"/>
  </si>
  <si>
    <t>食肉市場事業貸付金</t>
    <rPh sb="0" eb="2">
      <t>ショクニク</t>
    </rPh>
    <rPh sb="2" eb="4">
      <t>シジョウ</t>
    </rPh>
    <rPh sb="4" eb="6">
      <t>ジギョウ</t>
    </rPh>
    <rPh sb="6" eb="8">
      <t>カシツケ</t>
    </rPh>
    <rPh sb="8" eb="9">
      <t>キン</t>
    </rPh>
    <phoneticPr fontId="10"/>
  </si>
  <si>
    <t>基礎年金拠出金に係る公的負担に要する経費</t>
    <rPh sb="0" eb="2">
      <t>キソ</t>
    </rPh>
    <rPh sb="2" eb="4">
      <t>ネンキン</t>
    </rPh>
    <rPh sb="4" eb="7">
      <t>キョシュツキン</t>
    </rPh>
    <rPh sb="8" eb="9">
      <t>カカ</t>
    </rPh>
    <rPh sb="10" eb="12">
      <t>コウテキ</t>
    </rPh>
    <rPh sb="12" eb="14">
      <t>フタン</t>
    </rPh>
    <rPh sb="15" eb="16">
      <t>ヨウ</t>
    </rPh>
    <rPh sb="18" eb="20">
      <t>ケイヒ</t>
    </rPh>
    <phoneticPr fontId="6"/>
  </si>
  <si>
    <t>市場の建設改良に要する経費（企業債元金償還金）</t>
  </si>
  <si>
    <t>国際交流振興基金積立金</t>
    <rPh sb="0" eb="2">
      <t>コクサイ</t>
    </rPh>
    <rPh sb="2" eb="4">
      <t>コウリュウ</t>
    </rPh>
    <rPh sb="4" eb="6">
      <t>シンコウ</t>
    </rPh>
    <rPh sb="6" eb="8">
      <t>キキン</t>
    </rPh>
    <rPh sb="8" eb="10">
      <t>ツミタテ</t>
    </rPh>
    <rPh sb="10" eb="11">
      <t>キン</t>
    </rPh>
    <phoneticPr fontId="5"/>
  </si>
  <si>
    <t>文化集客振興基金積立金</t>
    <rPh sb="0" eb="2">
      <t>ブンカ</t>
    </rPh>
    <rPh sb="2" eb="4">
      <t>シュウキャク</t>
    </rPh>
    <rPh sb="4" eb="6">
      <t>シンコウ</t>
    </rPh>
    <rPh sb="6" eb="8">
      <t>キキン</t>
    </rPh>
    <rPh sb="8" eb="10">
      <t>ツミタテ</t>
    </rPh>
    <rPh sb="10" eb="11">
      <t>キン</t>
    </rPh>
    <phoneticPr fontId="6"/>
  </si>
  <si>
    <t>観光課　他</t>
    <rPh sb="4" eb="5">
      <t>ホカ</t>
    </rPh>
    <phoneticPr fontId="4"/>
  </si>
  <si>
    <t>スポーツ振興基金積立金</t>
    <rPh sb="4" eb="6">
      <t>シンコウ</t>
    </rPh>
    <rPh sb="6" eb="8">
      <t>キキン</t>
    </rPh>
    <rPh sb="8" eb="10">
      <t>ツミタテ</t>
    </rPh>
    <rPh sb="10" eb="11">
      <t>キン</t>
    </rPh>
    <phoneticPr fontId="6"/>
  </si>
  <si>
    <t>スポーツ課</t>
    <rPh sb="4" eb="5">
      <t>カ</t>
    </rPh>
    <phoneticPr fontId="6"/>
  </si>
  <si>
    <t>産業経済振興基金積立金</t>
    <rPh sb="0" eb="8">
      <t>サンギョウケイザイシンコウキキン</t>
    </rPh>
    <rPh sb="8" eb="10">
      <t>ツミタテ</t>
    </rPh>
    <rPh sb="10" eb="11">
      <t>キン</t>
    </rPh>
    <phoneticPr fontId="5"/>
  </si>
  <si>
    <t>総務課　他</t>
    <rPh sb="4" eb="5">
      <t>ホカ</t>
    </rPh>
    <phoneticPr fontId="5"/>
  </si>
  <si>
    <t>スポーツ振興基金積立金</t>
    <rPh sb="4" eb="6">
      <t>シンコウ</t>
    </rPh>
    <rPh sb="6" eb="8">
      <t>キキン</t>
    </rPh>
    <rPh sb="8" eb="10">
      <t>ツミタテ</t>
    </rPh>
    <rPh sb="10" eb="11">
      <t>キン</t>
    </rPh>
    <phoneticPr fontId="8"/>
  </si>
  <si>
    <t>産業経済振興基金積立金</t>
    <rPh sb="0" eb="2">
      <t>サンギョウ</t>
    </rPh>
    <rPh sb="2" eb="4">
      <t>ケイザイ</t>
    </rPh>
    <rPh sb="4" eb="6">
      <t>シンコウ</t>
    </rPh>
    <rPh sb="6" eb="8">
      <t>キキン</t>
    </rPh>
    <rPh sb="8" eb="10">
      <t>ツミタテ</t>
    </rPh>
    <rPh sb="10" eb="11">
      <t>キン</t>
    </rPh>
    <phoneticPr fontId="2"/>
  </si>
  <si>
    <t>国際感染症研究センター事業</t>
    <rPh sb="0" eb="7">
      <t>コクサイカンセンショウケンキュウ</t>
    </rPh>
    <rPh sb="11" eb="13">
      <t>ジギョウ</t>
    </rPh>
    <phoneticPr fontId="7"/>
  </si>
  <si>
    <t>使用料の還付金</t>
    <rPh sb="0" eb="3">
      <t>シヨウリョウ</t>
    </rPh>
    <rPh sb="4" eb="6">
      <t>カンプ</t>
    </rPh>
    <rPh sb="6" eb="7">
      <t>キン</t>
    </rPh>
    <phoneticPr fontId="5"/>
  </si>
  <si>
    <t>4 年 度</t>
    <rPh sb="2" eb="3">
      <t>ネン</t>
    </rPh>
    <rPh sb="4" eb="5">
      <t>ド</t>
    </rPh>
    <phoneticPr fontId="4"/>
  </si>
  <si>
    <t>ＡＩＭＳ世界総会の開催</t>
    <rPh sb="4" eb="8">
      <t>セカイソウカイ</t>
    </rPh>
    <rPh sb="9" eb="11">
      <t>カイサイ</t>
    </rPh>
    <phoneticPr fontId="4"/>
  </si>
  <si>
    <t>ＡＴＣエイジレスセンター事業</t>
    <phoneticPr fontId="4"/>
  </si>
  <si>
    <t>ＡＴＣグリーンエコプラザ事業</t>
    <phoneticPr fontId="4"/>
  </si>
  <si>
    <t>ＡＴＣ輸入住宅促進センター事業</t>
    <phoneticPr fontId="4"/>
  </si>
  <si>
    <t>ＡＴＣ公共的空間整備助成</t>
    <phoneticPr fontId="4"/>
  </si>
  <si>
    <t>5 年 度</t>
    <rPh sb="2" eb="3">
      <t>ネン</t>
    </rPh>
    <rPh sb="4" eb="5">
      <t>ド</t>
    </rPh>
    <phoneticPr fontId="4"/>
  </si>
  <si>
    <t>スポーツを活用した万博機運醸成事業～いのち輝くスポーツプロジェクト～</t>
    <rPh sb="5" eb="7">
      <t>カツヨウ</t>
    </rPh>
    <rPh sb="9" eb="17">
      <t>バンパクキウンジョウセイジギョウ</t>
    </rPh>
    <rPh sb="21" eb="22">
      <t>カガヤ</t>
    </rPh>
    <phoneticPr fontId="4"/>
  </si>
  <si>
    <t>産業振興課</t>
    <rPh sb="0" eb="2">
      <t>サンギョウ</t>
    </rPh>
    <rPh sb="2" eb="5">
      <t>シンコウカ</t>
    </rPh>
    <phoneticPr fontId="13"/>
  </si>
  <si>
    <t>国際担当</t>
    <rPh sb="0" eb="2">
      <t>コクサイ</t>
    </rPh>
    <rPh sb="2" eb="4">
      <t>タントウ</t>
    </rPh>
    <phoneticPr fontId="4"/>
  </si>
  <si>
    <t>ＡＴＣ改修等工事</t>
    <rPh sb="3" eb="6">
      <t>カイシュウトウ</t>
    </rPh>
    <rPh sb="6" eb="8">
      <t>コウジ</t>
    </rPh>
    <phoneticPr fontId="4"/>
  </si>
  <si>
    <t>MICE開催促進事業</t>
    <rPh sb="4" eb="6">
      <t>カイサイ</t>
    </rPh>
    <rPh sb="6" eb="10">
      <t>ソクシンジギョウ</t>
    </rPh>
    <phoneticPr fontId="5"/>
  </si>
  <si>
    <t>国際戦略総合特区における税優遇インセンティブの実施</t>
    <rPh sb="0" eb="2">
      <t>コクサイ</t>
    </rPh>
    <rPh sb="2" eb="4">
      <t>センリャク</t>
    </rPh>
    <rPh sb="4" eb="6">
      <t>ソウゴウ</t>
    </rPh>
    <rPh sb="6" eb="8">
      <t>トック</t>
    </rPh>
    <rPh sb="12" eb="13">
      <t>ゼイ</t>
    </rPh>
    <rPh sb="13" eb="15">
      <t>ユウグウ</t>
    </rPh>
    <rPh sb="23" eb="25">
      <t>ジッシ</t>
    </rPh>
    <phoneticPr fontId="9"/>
  </si>
  <si>
    <t>企業立地促進助成事業</t>
    <rPh sb="0" eb="2">
      <t>キギョウ</t>
    </rPh>
    <rPh sb="2" eb="4">
      <t>リッチ</t>
    </rPh>
    <rPh sb="4" eb="6">
      <t>ソクシン</t>
    </rPh>
    <rPh sb="6" eb="8">
      <t>ジョセイ</t>
    </rPh>
    <rPh sb="8" eb="10">
      <t>ジギョウ</t>
    </rPh>
    <phoneticPr fontId="9"/>
  </si>
  <si>
    <t>本社機能立地促進助成事業</t>
  </si>
  <si>
    <t>大阪市ウクライナ避難民に対する支援金</t>
    <rPh sb="0" eb="2">
      <t>オオサカ</t>
    </rPh>
    <rPh sb="2" eb="3">
      <t>シ</t>
    </rPh>
    <rPh sb="8" eb="11">
      <t>ヒナンミン</t>
    </rPh>
    <rPh sb="12" eb="13">
      <t>タイ</t>
    </rPh>
    <rPh sb="15" eb="18">
      <t>シエンキン</t>
    </rPh>
    <phoneticPr fontId="5"/>
  </si>
  <si>
    <t>「空飛ぶクルマ」社会実装促進事業</t>
  </si>
  <si>
    <t>イノベーション課</t>
    <rPh sb="7" eb="8">
      <t>カ</t>
    </rPh>
    <phoneticPr fontId="5"/>
  </si>
  <si>
    <t>大阪観光局事業</t>
    <rPh sb="2" eb="4">
      <t>カンコウ</t>
    </rPh>
    <rPh sb="4" eb="5">
      <t>キョク</t>
    </rPh>
    <rPh sb="5" eb="7">
      <t>ジギョウ</t>
    </rPh>
    <phoneticPr fontId="11"/>
  </si>
  <si>
    <t>水と光のまちづくり推進事業</t>
    <rPh sb="0" eb="1">
      <t>ミズ</t>
    </rPh>
    <rPh sb="2" eb="3">
      <t>ヒカリ</t>
    </rPh>
    <rPh sb="9" eb="11">
      <t>スイシン</t>
    </rPh>
    <rPh sb="11" eb="13">
      <t>ジギョウ</t>
    </rPh>
    <phoneticPr fontId="11"/>
  </si>
  <si>
    <t>大阪・光の饗宴事業</t>
    <rPh sb="0" eb="2">
      <t>オオサカ</t>
    </rPh>
    <rPh sb="3" eb="4">
      <t>ヒカリ</t>
    </rPh>
    <rPh sb="5" eb="7">
      <t>キョウエン</t>
    </rPh>
    <rPh sb="7" eb="9">
      <t>ジギョウ</t>
    </rPh>
    <phoneticPr fontId="11"/>
  </si>
  <si>
    <t>JR新大阪駅観光案内所の運営</t>
    <rPh sb="2" eb="5">
      <t>シンオオサカ</t>
    </rPh>
    <rPh sb="5" eb="6">
      <t>エキ</t>
    </rPh>
    <rPh sb="6" eb="8">
      <t>カンコウ</t>
    </rPh>
    <rPh sb="8" eb="10">
      <t>アンナイ</t>
    </rPh>
    <rPh sb="10" eb="11">
      <t>ショ</t>
    </rPh>
    <rPh sb="12" eb="14">
      <t>ウンエイ</t>
    </rPh>
    <phoneticPr fontId="5"/>
  </si>
  <si>
    <t>｢三都物語｣コーディネート事業</t>
    <rPh sb="1" eb="3">
      <t>サント</t>
    </rPh>
    <rPh sb="3" eb="5">
      <t>モノガタリ</t>
    </rPh>
    <rPh sb="13" eb="15">
      <t>ジギョウ</t>
    </rPh>
    <phoneticPr fontId="11"/>
  </si>
  <si>
    <t>阪神堺三都市外客誘致実行委員会事業</t>
    <rPh sb="0" eb="2">
      <t>ハンシン</t>
    </rPh>
    <rPh sb="2" eb="3">
      <t>サカイ</t>
    </rPh>
    <rPh sb="3" eb="5">
      <t>サント</t>
    </rPh>
    <rPh sb="5" eb="6">
      <t>シ</t>
    </rPh>
    <rPh sb="6" eb="7">
      <t>ガイ</t>
    </rPh>
    <rPh sb="7" eb="8">
      <t>キャク</t>
    </rPh>
    <rPh sb="8" eb="10">
      <t>ユウチ</t>
    </rPh>
    <rPh sb="10" eb="12">
      <t>ジッコウ</t>
    </rPh>
    <rPh sb="12" eb="15">
      <t>イインカイ</t>
    </rPh>
    <rPh sb="15" eb="17">
      <t>ジギョウ</t>
    </rPh>
    <phoneticPr fontId="11"/>
  </si>
  <si>
    <t>関西国際空港内広域観光案内推進事業</t>
    <rPh sb="0" eb="2">
      <t>カンサイ</t>
    </rPh>
    <rPh sb="2" eb="4">
      <t>コクサイ</t>
    </rPh>
    <rPh sb="4" eb="6">
      <t>クウコウ</t>
    </rPh>
    <rPh sb="6" eb="7">
      <t>ナイ</t>
    </rPh>
    <rPh sb="7" eb="9">
      <t>コウイキ</t>
    </rPh>
    <rPh sb="9" eb="11">
      <t>カンコウ</t>
    </rPh>
    <rPh sb="11" eb="13">
      <t>アンナイ</t>
    </rPh>
    <rPh sb="13" eb="15">
      <t>スイシン</t>
    </rPh>
    <rPh sb="15" eb="17">
      <t>ジギョウ</t>
    </rPh>
    <phoneticPr fontId="11"/>
  </si>
  <si>
    <t>観光戦略推進事務費</t>
    <rPh sb="0" eb="2">
      <t>カンコウ</t>
    </rPh>
    <rPh sb="2" eb="4">
      <t>センリャク</t>
    </rPh>
    <rPh sb="4" eb="6">
      <t>スイシン</t>
    </rPh>
    <rPh sb="6" eb="8">
      <t>ジム</t>
    </rPh>
    <rPh sb="8" eb="9">
      <t>ヒ</t>
    </rPh>
    <phoneticPr fontId="11"/>
  </si>
  <si>
    <t>大阪の観光資源の強みを活かした集客・周遊事業</t>
    <rPh sb="0" eb="2">
      <t>オオサカ</t>
    </rPh>
    <rPh sb="3" eb="7">
      <t>カンコウシゲン</t>
    </rPh>
    <rPh sb="8" eb="9">
      <t>ツヨ</t>
    </rPh>
    <rPh sb="11" eb="12">
      <t>イ</t>
    </rPh>
    <rPh sb="15" eb="17">
      <t>シュウキャク</t>
    </rPh>
    <rPh sb="18" eb="20">
      <t>シュウユウ</t>
    </rPh>
    <rPh sb="20" eb="22">
      <t>ジギョウ</t>
    </rPh>
    <phoneticPr fontId="5"/>
  </si>
  <si>
    <t>水と光を活かした東西軸の魅力創出事業</t>
    <rPh sb="0" eb="1">
      <t>ミズ</t>
    </rPh>
    <rPh sb="2" eb="3">
      <t>ヒカリ</t>
    </rPh>
    <rPh sb="4" eb="5">
      <t>イ</t>
    </rPh>
    <rPh sb="8" eb="11">
      <t>トウザイジク</t>
    </rPh>
    <rPh sb="12" eb="14">
      <t>ミリョク</t>
    </rPh>
    <rPh sb="14" eb="16">
      <t>ソウシュツ</t>
    </rPh>
    <rPh sb="16" eb="18">
      <t>ジギョウ</t>
    </rPh>
    <phoneticPr fontId="5"/>
  </si>
  <si>
    <t>新今宮駅北側のにぎわい創出に向けた回遊性向上事業</t>
    <rPh sb="0" eb="4">
      <t>シンイマミヤエキ</t>
    </rPh>
    <rPh sb="4" eb="6">
      <t>キタガワ</t>
    </rPh>
    <rPh sb="11" eb="13">
      <t>ソウシュツ</t>
    </rPh>
    <rPh sb="14" eb="15">
      <t>ム</t>
    </rPh>
    <rPh sb="17" eb="20">
      <t>カイユウセイ</t>
    </rPh>
    <rPh sb="20" eb="22">
      <t>コウジョウ</t>
    </rPh>
    <rPh sb="22" eb="24">
      <t>ジギョウ</t>
    </rPh>
    <phoneticPr fontId="3"/>
  </si>
  <si>
    <t>国内旅行消費喚起事業</t>
    <rPh sb="0" eb="2">
      <t>コクナイ</t>
    </rPh>
    <rPh sb="2" eb="4">
      <t>リョコウ</t>
    </rPh>
    <rPh sb="4" eb="6">
      <t>ショウヒ</t>
    </rPh>
    <rPh sb="6" eb="8">
      <t>カンキ</t>
    </rPh>
    <rPh sb="8" eb="10">
      <t>ジギョウ</t>
    </rPh>
    <phoneticPr fontId="3"/>
  </si>
  <si>
    <t>大阪国際交流センター施設管理</t>
  </si>
  <si>
    <t>文化課</t>
    <phoneticPr fontId="4"/>
  </si>
  <si>
    <t>文化振興事務費</t>
    <rPh sb="0" eb="7">
      <t>ブンカシンコウジムヒ</t>
    </rPh>
    <phoneticPr fontId="4"/>
  </si>
  <si>
    <t>デジタル技術を活用した大阪のにぎわい創出事業</t>
    <phoneticPr fontId="4"/>
  </si>
  <si>
    <t>　　</t>
    <phoneticPr fontId="4"/>
  </si>
  <si>
    <t>国際感染症研究センター事業</t>
    <rPh sb="0" eb="2">
      <t>コクサイ</t>
    </rPh>
    <rPh sb="2" eb="7">
      <t>カンセンショウケンキュウ</t>
    </rPh>
    <rPh sb="11" eb="13">
      <t>ジギョウ</t>
    </rPh>
    <phoneticPr fontId="7"/>
  </si>
  <si>
    <t>大阪・関西万博での中小企業の参画機会創出事業</t>
    <rPh sb="0" eb="2">
      <t>オオサカ</t>
    </rPh>
    <rPh sb="3" eb="5">
      <t>カンサイ</t>
    </rPh>
    <rPh sb="5" eb="7">
      <t>バンパク</t>
    </rPh>
    <rPh sb="9" eb="11">
      <t>チュウショウ</t>
    </rPh>
    <rPh sb="11" eb="13">
      <t>キギョウ</t>
    </rPh>
    <rPh sb="14" eb="16">
      <t>サンカク</t>
    </rPh>
    <rPh sb="16" eb="18">
      <t>キカイ</t>
    </rPh>
    <rPh sb="18" eb="20">
      <t>ソウシュツ</t>
    </rPh>
    <rPh sb="20" eb="22">
      <t>ジギョウ</t>
    </rPh>
    <phoneticPr fontId="5"/>
  </si>
  <si>
    <t>公立大学PCB廃棄物処理</t>
    <rPh sb="0" eb="2">
      <t>コウリツ</t>
    </rPh>
    <rPh sb="2" eb="4">
      <t>ダイガク</t>
    </rPh>
    <rPh sb="7" eb="10">
      <t>ハイキブツ</t>
    </rPh>
    <rPh sb="10" eb="12">
      <t>ショリ</t>
    </rPh>
    <phoneticPr fontId="7"/>
  </si>
  <si>
    <t>市場の建設改良に要する経費（企業債利息）</t>
    <phoneticPr fontId="4"/>
  </si>
  <si>
    <t>小規模事業者の事業継続に向けた販路拡大等サポート事業</t>
    <phoneticPr fontId="13"/>
  </si>
  <si>
    <t>万博を契機としたものづくり中小企業の技術開発支援事業（Beyond5G　開発支援)</t>
    <rPh sb="0" eb="2">
      <t>バンパク</t>
    </rPh>
    <rPh sb="3" eb="5">
      <t>ケイキ</t>
    </rPh>
    <rPh sb="13" eb="15">
      <t>チュウショウ</t>
    </rPh>
    <rPh sb="15" eb="17">
      <t>キギョウ</t>
    </rPh>
    <rPh sb="18" eb="20">
      <t>ギジュツ</t>
    </rPh>
    <rPh sb="20" eb="22">
      <t>カイハツ</t>
    </rPh>
    <rPh sb="22" eb="24">
      <t>シエン</t>
    </rPh>
    <rPh sb="24" eb="26">
      <t>ジギョウ</t>
    </rPh>
    <rPh sb="36" eb="38">
      <t>カイハツ</t>
    </rPh>
    <rPh sb="38" eb="40">
      <t>シエン</t>
    </rPh>
    <phoneticPr fontId="2"/>
  </si>
  <si>
    <t>大阪文化芸術祭事業</t>
    <phoneticPr fontId="4"/>
  </si>
  <si>
    <t>万博と連動した国際会議誘致・開催支援事業</t>
    <rPh sb="0" eb="2">
      <t>バンパク</t>
    </rPh>
    <rPh sb="3" eb="5">
      <t>レンドウ</t>
    </rPh>
    <rPh sb="7" eb="9">
      <t>コクサイ</t>
    </rPh>
    <rPh sb="9" eb="11">
      <t>カイギ</t>
    </rPh>
    <rPh sb="11" eb="13">
      <t>ユウチ</t>
    </rPh>
    <rPh sb="14" eb="16">
      <t>カイサイ</t>
    </rPh>
    <rPh sb="16" eb="18">
      <t>シエン</t>
    </rPh>
    <rPh sb="18" eb="20">
      <t>ジギョウ</t>
    </rPh>
    <phoneticPr fontId="5"/>
  </si>
  <si>
    <t>公立大学学舎耐震補強・外壁改修等整備事業</t>
    <rPh sb="0" eb="2">
      <t>コウリツ</t>
    </rPh>
    <rPh sb="2" eb="4">
      <t>ダイガク</t>
    </rPh>
    <rPh sb="4" eb="5">
      <t>ガク</t>
    </rPh>
    <rPh sb="5" eb="6">
      <t>シャ</t>
    </rPh>
    <rPh sb="6" eb="8">
      <t>タイシン</t>
    </rPh>
    <rPh sb="8" eb="10">
      <t>ホキョウ</t>
    </rPh>
    <rPh sb="11" eb="13">
      <t>ガイヘキ</t>
    </rPh>
    <rPh sb="13" eb="15">
      <t>カイシュウ</t>
    </rPh>
    <rPh sb="15" eb="16">
      <t>ナド</t>
    </rPh>
    <rPh sb="16" eb="18">
      <t>セイビ</t>
    </rPh>
    <rPh sb="18" eb="20">
      <t>ジギョウ</t>
    </rPh>
    <phoneticPr fontId="7"/>
  </si>
  <si>
    <t>公立大学「イノベーション・アカデミー構想」推進事業</t>
    <rPh sb="0" eb="2">
      <t>コウリツ</t>
    </rPh>
    <rPh sb="2" eb="4">
      <t>ダイガク</t>
    </rPh>
    <rPh sb="18" eb="20">
      <t>コウソウ</t>
    </rPh>
    <rPh sb="21" eb="23">
      <t>スイシン</t>
    </rPh>
    <rPh sb="23" eb="25">
      <t>ジギョウ</t>
    </rPh>
    <phoneticPr fontId="7"/>
  </si>
  <si>
    <t>算 定②</t>
    <rPh sb="0" eb="1">
      <t>サン</t>
    </rPh>
    <rPh sb="2" eb="3">
      <t>サダム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</si>
</sst>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\(#,##0\);\(&quot;△ &quot;#,##0\)"/>
    <numFmt numFmtId="178" formatCode="\(#,##0\)"/>
    <numFmt numFmtId="179" formatCode="#,##0_);\(#,##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176" fontId="12" fillId="0" borderId="9" xfId="3" applyNumberFormat="1" applyFont="1" applyBorder="1" applyAlignment="1">
      <alignment vertical="center" shrinkToFit="1"/>
    </xf>
    <xf numFmtId="176" fontId="12" fillId="0" borderId="8" xfId="3" applyNumberFormat="1" applyFont="1" applyBorder="1" applyAlignment="1">
      <alignment vertical="center" shrinkToFit="1"/>
    </xf>
    <xf numFmtId="178" fontId="12" fillId="0" borderId="7" xfId="3" applyNumberFormat="1" applyFont="1" applyBorder="1" applyAlignment="1">
      <alignment vertical="center" shrinkToFit="1"/>
    </xf>
    <xf numFmtId="177" fontId="12" fillId="0" borderId="7" xfId="3" applyNumberFormat="1" applyFont="1" applyBorder="1" applyAlignment="1">
      <alignment vertical="center" shrinkToFi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/>
    </xf>
    <xf numFmtId="0" fontId="10" fillId="0" borderId="5" xfId="3" applyFont="1" applyBorder="1" applyAlignment="1">
      <alignment horizontal="center" vertical="center"/>
    </xf>
    <xf numFmtId="176" fontId="12" fillId="0" borderId="10" xfId="3" applyNumberFormat="1" applyFont="1" applyBorder="1" applyAlignment="1">
      <alignment vertical="center" shrinkToFit="1"/>
    </xf>
    <xf numFmtId="178" fontId="12" fillId="0" borderId="8" xfId="3" applyNumberFormat="1" applyFont="1" applyBorder="1" applyAlignment="1">
      <alignment vertical="center" shrinkToFit="1"/>
    </xf>
    <xf numFmtId="177" fontId="12" fillId="0" borderId="11" xfId="3" applyNumberFormat="1" applyFont="1" applyBorder="1" applyAlignment="1">
      <alignment vertical="center" shrinkToFit="1"/>
    </xf>
    <xf numFmtId="176" fontId="12" fillId="0" borderId="19" xfId="3" applyNumberFormat="1" applyFont="1" applyBorder="1" applyAlignment="1">
      <alignment vertical="center" shrinkToFit="1"/>
    </xf>
    <xf numFmtId="176" fontId="12" fillId="0" borderId="9" xfId="3" applyNumberFormat="1" applyFont="1" applyBorder="1" applyAlignment="1">
      <alignment horizontal="right" vertical="center" shrinkToFit="1"/>
    </xf>
    <xf numFmtId="177" fontId="12" fillId="0" borderId="10" xfId="3" applyNumberFormat="1" applyFont="1" applyBorder="1" applyAlignment="1">
      <alignment vertical="center" shrinkToFit="1"/>
    </xf>
    <xf numFmtId="177" fontId="12" fillId="0" borderId="19" xfId="3" applyNumberFormat="1" applyFont="1" applyBorder="1" applyAlignment="1">
      <alignment vertical="center" shrinkToFit="1"/>
    </xf>
    <xf numFmtId="179" fontId="12" fillId="0" borderId="8" xfId="3" applyNumberFormat="1" applyFont="1" applyBorder="1" applyAlignment="1">
      <alignment vertical="center" shrinkToFit="1"/>
    </xf>
    <xf numFmtId="176" fontId="12" fillId="0" borderId="10" xfId="3" applyNumberFormat="1" applyFont="1" applyBorder="1" applyAlignment="1">
      <alignment horizontal="right" vertical="center" shrinkToFit="1"/>
    </xf>
    <xf numFmtId="178" fontId="12" fillId="0" borderId="12" xfId="3" applyNumberFormat="1" applyFont="1" applyBorder="1" applyAlignment="1">
      <alignment vertical="center" shrinkToFit="1"/>
    </xf>
    <xf numFmtId="177" fontId="12" fillId="0" borderId="12" xfId="3" applyNumberFormat="1" applyFont="1" applyBorder="1" applyAlignment="1">
      <alignment vertical="center" shrinkToFit="1"/>
    </xf>
    <xf numFmtId="177" fontId="12" fillId="0" borderId="13" xfId="3" applyNumberFormat="1" applyFont="1" applyBorder="1" applyAlignment="1">
      <alignment vertical="center" shrinkToFit="1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0" fillId="0" borderId="2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1" fillId="0" borderId="22" xfId="8" applyBorder="1" applyAlignment="1">
      <alignment horizontal="left" vertical="center" wrapText="1"/>
    </xf>
    <xf numFmtId="0" fontId="11" fillId="0" borderId="21" xfId="8" applyBorder="1" applyAlignment="1">
      <alignment horizontal="left" vertical="center" wrapText="1"/>
    </xf>
    <xf numFmtId="176" fontId="10" fillId="0" borderId="9" xfId="3" applyNumberFormat="1" applyFont="1" applyBorder="1" applyAlignment="1">
      <alignment horizontal="center" vertical="center" wrapText="1"/>
    </xf>
    <xf numFmtId="176" fontId="10" fillId="0" borderId="7" xfId="3" applyNumberFormat="1" applyFont="1" applyBorder="1" applyAlignment="1">
      <alignment horizontal="center" vertical="center" wrapText="1"/>
    </xf>
    <xf numFmtId="0" fontId="10" fillId="0" borderId="22" xfId="3" applyFont="1" applyBorder="1" applyAlignment="1">
      <alignment horizontal="left" vertical="center" wrapText="1"/>
    </xf>
    <xf numFmtId="0" fontId="10" fillId="0" borderId="21" xfId="3" applyFont="1" applyBorder="1" applyAlignment="1">
      <alignment horizontal="left" vertical="center" wrapText="1"/>
    </xf>
    <xf numFmtId="0" fontId="19" fillId="0" borderId="22" xfId="8" applyFont="1" applyBorder="1" applyAlignment="1">
      <alignment horizontal="left" vertical="center" wrapText="1"/>
    </xf>
    <xf numFmtId="0" fontId="19" fillId="0" borderId="21" xfId="8" applyFont="1" applyBorder="1" applyAlignment="1">
      <alignment horizontal="left" vertical="center" wrapText="1"/>
    </xf>
    <xf numFmtId="0" fontId="18" fillId="0" borderId="22" xfId="8" applyFont="1" applyBorder="1" applyAlignment="1">
      <alignment horizontal="left" vertical="center" wrapText="1"/>
    </xf>
    <xf numFmtId="0" fontId="18" fillId="0" borderId="21" xfId="8" applyFont="1" applyBorder="1" applyAlignment="1">
      <alignment horizontal="left" vertical="center" wrapText="1"/>
    </xf>
    <xf numFmtId="0" fontId="20" fillId="0" borderId="22" xfId="3" applyFont="1" applyBorder="1" applyAlignment="1">
      <alignment horizontal="left" vertical="center" wrapText="1"/>
    </xf>
    <xf numFmtId="0" fontId="20" fillId="0" borderId="21" xfId="3" applyFont="1" applyBorder="1" applyAlignment="1">
      <alignment horizontal="left" vertical="center" wrapText="1"/>
    </xf>
    <xf numFmtId="0" fontId="21" fillId="0" borderId="22" xfId="8" applyFont="1" applyBorder="1" applyAlignment="1">
      <alignment vertical="center" wrapText="1"/>
    </xf>
    <xf numFmtId="0" fontId="21" fillId="0" borderId="21" xfId="8" applyFont="1" applyBorder="1" applyAlignment="1">
      <alignment vertical="center" wrapText="1"/>
    </xf>
    <xf numFmtId="0" fontId="14" fillId="0" borderId="22" xfId="3" applyFont="1" applyBorder="1" applyAlignment="1">
      <alignment horizontal="left" vertical="center" wrapText="1"/>
    </xf>
    <xf numFmtId="0" fontId="14" fillId="0" borderId="21" xfId="3" applyFont="1" applyBorder="1" applyAlignment="1">
      <alignment horizontal="left" vertical="center" wrapText="1"/>
    </xf>
    <xf numFmtId="0" fontId="11" fillId="0" borderId="23" xfId="8" applyBorder="1" applyAlignment="1">
      <alignment horizontal="left" vertical="center" wrapText="1"/>
    </xf>
    <xf numFmtId="176" fontId="10" fillId="0" borderId="8" xfId="3" applyNumberFormat="1" applyFont="1" applyBorder="1" applyAlignment="1">
      <alignment horizontal="center" vertical="center" wrapText="1"/>
    </xf>
    <xf numFmtId="0" fontId="21" fillId="0" borderId="22" xfId="8" applyFont="1" applyBorder="1" applyAlignment="1">
      <alignment horizontal="left" vertical="center" wrapText="1"/>
    </xf>
    <xf numFmtId="0" fontId="21" fillId="0" borderId="21" xfId="8" applyFont="1" applyBorder="1" applyAlignment="1">
      <alignment horizontal="left" vertical="center" wrapText="1"/>
    </xf>
    <xf numFmtId="0" fontId="14" fillId="0" borderId="15" xfId="3" applyFont="1" applyBorder="1" applyAlignment="1">
      <alignment horizontal="right" vertical="center" wrapText="1"/>
    </xf>
    <xf numFmtId="0" fontId="10" fillId="0" borderId="24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osaka.lg.jp/keizaisenryaku/cmsfiles/contents/0000587/587203/28_hikari_no_kyouen.xlsx" TargetMode="External"/><Relationship Id="rId117" Type="http://schemas.openxmlformats.org/officeDocument/2006/relationships/hyperlink" Target="https://www.city.osaka.lg.jp/keizaisenryaku/cmsfiles/contents/0000587/587203/166_sankei-tusmitatekin.xlsx" TargetMode="External"/><Relationship Id="rId21" Type="http://schemas.openxmlformats.org/officeDocument/2006/relationships/hyperlink" Target="https://www.city.osaka.lg.jp/keizaisenryaku/cmsfiles/contents/0000587/587203/22_zititai_buntankin.xlsx" TargetMode="External"/><Relationship Id="rId42" Type="http://schemas.openxmlformats.org/officeDocument/2006/relationships/hyperlink" Target="https://www.city.osaka.lg.jp/keizaisenryaku/cmsfiles/contents/0000587/587203/47_osaka-Asia-eiga.xlsx" TargetMode="External"/><Relationship Id="rId47" Type="http://schemas.openxmlformats.org/officeDocument/2006/relationships/hyperlink" Target="https://www.city.osaka.lg.jp/keizaisenryaku/cmsfiles/contents/0000587/587203/52_geijyutsu-bunka-dantai-supports.xlsx" TargetMode="External"/><Relationship Id="rId63" Type="http://schemas.openxmlformats.org/officeDocument/2006/relationships/hyperlink" Target="https://www.city.osaka.lg.jp/keizaisenryaku/cmsfiles/contents/0000587/587203/68_kodomohonnomori.xlsx" TargetMode="External"/><Relationship Id="rId68" Type="http://schemas.openxmlformats.org/officeDocument/2006/relationships/hyperlink" Target="https://www.city.osaka.lg.jp/keizaisenryaku/cmsfiles/contents/0000587/587203/74_top-athelete.xlsx" TargetMode="External"/><Relationship Id="rId84" Type="http://schemas.openxmlformats.org/officeDocument/2006/relationships/hyperlink" Target="https://www.city.osaka.lg.jp/keizaisenryaku/cmsfiles/contents/0000587/587203/131_daiibensai.xlsx" TargetMode="External"/><Relationship Id="rId89" Type="http://schemas.openxmlformats.org/officeDocument/2006/relationships/hyperlink" Target="https://www.city.osaka.lg.jp/keizaisenryaku/cmsfiles/contents/0000587/587203/136_sangijyutuken-cordinate.xlsx" TargetMode="External"/><Relationship Id="rId112" Type="http://schemas.openxmlformats.org/officeDocument/2006/relationships/hyperlink" Target="https://www.city.osaka.lg.jp/keizaisenryaku/cmsfiles/contents/0000587/587203/161_sports-chikusekikikin.xlsx" TargetMode="External"/><Relationship Id="rId133" Type="http://schemas.openxmlformats.org/officeDocument/2006/relationships/hyperlink" Target="https://www.city.osaka.lg.jp/keizaisenryaku/cmsfiles/contents/0000587/587203/107_kogyo-shisetsu.xlsx" TargetMode="External"/><Relationship Id="rId138" Type="http://schemas.openxmlformats.org/officeDocument/2006/relationships/hyperlink" Target="https://www.city.osaka.lg.jp/keizaisenryaku/cmsfiles/contents/0000587/587203/112_beikoku.xlsx" TargetMode="External"/><Relationship Id="rId154" Type="http://schemas.openxmlformats.org/officeDocument/2006/relationships/hyperlink" Target="https://www.city.osaka.lg.jp/keizaisenryaku/cmsfiles/contents/0000587/587203/128_keiryo.xlsx" TargetMode="External"/><Relationship Id="rId16" Type="http://schemas.openxmlformats.org/officeDocument/2006/relationships/hyperlink" Target="https://www.city.osaka.lg.jp/keizaisenryaku/cmsfiles/contents/0000587/587203/17_kokusaika_sesaku.xlsx" TargetMode="External"/><Relationship Id="rId107" Type="http://schemas.openxmlformats.org/officeDocument/2006/relationships/hyperlink" Target="https://www.city.osaka.lg.jp/keizaisenryaku/cmsfiles/contents/0000587/587203/148_kyanpasuseibi.xlsx" TargetMode="External"/><Relationship Id="rId11" Type="http://schemas.openxmlformats.org/officeDocument/2006/relationships/hyperlink" Target="https://www.city.osaka.lg.jp/keizaisenryaku/cmsfiles/contents/0000587/587203/12_kansai_ryouzidan.xlsx" TargetMode="External"/><Relationship Id="rId32" Type="http://schemas.openxmlformats.org/officeDocument/2006/relationships/hyperlink" Target="https://www.city.osaka.lg.jp/keizaisenryaku/cmsfiles/contents/0000587/587203/34_kankou_bus.xlsx" TargetMode="External"/><Relationship Id="rId37" Type="http://schemas.openxmlformats.org/officeDocument/2006/relationships/hyperlink" Target="https://www.city.osaka.lg.jp/keizaisenryaku/cmsfiles/contents/0000587/587203/39_kankou_senryaku_jimuhi.xlsx" TargetMode="External"/><Relationship Id="rId53" Type="http://schemas.openxmlformats.org/officeDocument/2006/relationships/hyperlink" Target="https://www.city.osaka.lg.jp/keizaisenryaku/cmsfiles/contents/0000587/587203/58_Oda.xlsx" TargetMode="External"/><Relationship Id="rId58" Type="http://schemas.openxmlformats.org/officeDocument/2006/relationships/hyperlink" Target="https://www.city.osaka.lg.jp/keizaisenryaku/cmsfiles/contents/0000587/587203/63_bunka-isan-hozon.xlsx" TargetMode="External"/><Relationship Id="rId74" Type="http://schemas.openxmlformats.org/officeDocument/2006/relationships/hyperlink" Target="https://www.city.osaka.lg.jp/keizaisenryaku/cmsfiles/contents/0000587/587203/80_sports-shisetus-hoshu.xlsx" TargetMode="External"/><Relationship Id="rId79" Type="http://schemas.openxmlformats.org/officeDocument/2006/relationships/hyperlink" Target="https://www.city.osaka.lg.jp/keizaisenryaku/cmsfiles/contents/0000587/587203/85_sports-suishin-iin.xlsx" TargetMode="External"/><Relationship Id="rId102" Type="http://schemas.openxmlformats.org/officeDocument/2006/relationships/hyperlink" Target="https://www.city.osaka.lg.jp/keizaisenryaku/cmsfiles/contents/0000587/587203/156_kiso-nenkin.xlsx" TargetMode="External"/><Relationship Id="rId123" Type="http://schemas.openxmlformats.org/officeDocument/2006/relationships/hyperlink" Target="https://www.city.osaka.lg.jp/keizaisenryaku/cmsfiles/contents/0000587/587203/97_boueki-shinko.xlsx" TargetMode="External"/><Relationship Id="rId128" Type="http://schemas.openxmlformats.org/officeDocument/2006/relationships/hyperlink" Target="https://www.city.osaka.lg.jp/keizaisenryaku/cmsfiles/contents/0000587/587203/102_shougyou-miryoku-koujyou.xlsx" TargetMode="External"/><Relationship Id="rId144" Type="http://schemas.openxmlformats.org/officeDocument/2006/relationships/hyperlink" Target="https://www.city.osaka.lg.jp/keizaisenryaku/cmsfiles/contents/0000587/587203/118_EXPO-kikaisoushutu.xlsx" TargetMode="External"/><Relationship Id="rId149" Type="http://schemas.openxmlformats.org/officeDocument/2006/relationships/hyperlink" Target="https://www.city.osaka.lg.jp/keizaisenryaku/cmsfiles/contents/0000587/587203/123_soratobukuruma-shakaijissou.xlsx" TargetMode="External"/><Relationship Id="rId5" Type="http://schemas.openxmlformats.org/officeDocument/2006/relationships/hyperlink" Target="https://www.city.osaka.lg.jp/keizaisenryaku/cmsfiles/contents/0000587/587203/06_mice_kaisai_sokusin.xlsx" TargetMode="External"/><Relationship Id="rId90" Type="http://schemas.openxmlformats.org/officeDocument/2006/relationships/hyperlink" Target="https://www.city.osaka.lg.jp/keizaisenryaku/cmsfiles/contents/0000587/587203/137_sangijyutuken-kaishu.xlsx" TargetMode="External"/><Relationship Id="rId95" Type="http://schemas.openxmlformats.org/officeDocument/2006/relationships/hyperlink" Target="https://www.city.osaka.lg.jp/keizaisenryaku/cmsfiles/contents/0000587/587203/143_kansensyoukenkyuusenta.xlsx" TargetMode="External"/><Relationship Id="rId22" Type="http://schemas.openxmlformats.org/officeDocument/2006/relationships/hyperlink" Target="https://www.city.osaka.lg.jp/keizaisenryaku/cmsfiles/contents/0000587/587203/23_kokusaihi.xlsx" TargetMode="External"/><Relationship Id="rId27" Type="http://schemas.openxmlformats.org/officeDocument/2006/relationships/hyperlink" Target="https://www.city.osaka.lg.jp/keizaisenryaku/cmsfiles/contents/0000587/587203/29_midousuzi.xlsx" TargetMode="External"/><Relationship Id="rId43" Type="http://schemas.openxmlformats.org/officeDocument/2006/relationships/hyperlink" Target="https://www.city.osaka.lg.jp/keizaisenryaku/cmsfiles/contents/0000587/587203/48_osaka-bunka-geijyutsu.xlsx" TargetMode="External"/><Relationship Id="rId48" Type="http://schemas.openxmlformats.org/officeDocument/2006/relationships/hyperlink" Target="https://www.city.osaka.lg.jp/keizaisenryaku/cmsfiles/contents/0000587/587203/53_bunka-souzou-kyoten-network.xlsx" TargetMode="External"/><Relationship Id="rId64" Type="http://schemas.openxmlformats.org/officeDocument/2006/relationships/hyperlink" Target="https://www.city.osaka.lg.jp/keizaisenryaku/cmsfiles/contents/0000587/587203/69_hakubutukanuneikouhukin.xlsx" TargetMode="External"/><Relationship Id="rId69" Type="http://schemas.openxmlformats.org/officeDocument/2006/relationships/hyperlink" Target="https://www.city.osaka.lg.jp/keizaisenryaku/cmsfiles/contents/0000587/587203/75_sports-shinkou.xlsx" TargetMode="External"/><Relationship Id="rId113" Type="http://schemas.openxmlformats.org/officeDocument/2006/relationships/hyperlink" Target="https://www.city.osaka.lg.jp/keizaisenryaku/cmsfiles/contents/0000587/587203/162_sankei-chikusekikikin.xlsx" TargetMode="External"/><Relationship Id="rId118" Type="http://schemas.openxmlformats.org/officeDocument/2006/relationships/hyperlink" Target="https://www.city.osaka.lg.jp/keizaisenryaku/cmsfiles/contents/0000587/587203/92_ATC-IHPC.xlsx" TargetMode="External"/><Relationship Id="rId134" Type="http://schemas.openxmlformats.org/officeDocument/2006/relationships/hyperlink" Target="https://www.city.osaka.lg.jp/keizaisenryaku/cmsfiles/contents/0000587/587203/108_kouri-ichiba.xlsx" TargetMode="External"/><Relationship Id="rId139" Type="http://schemas.openxmlformats.org/officeDocument/2006/relationships/hyperlink" Target="https://www.city.osaka.lg.jp/keizaisenryaku/cmsfiles/contents/0000587/587203/113_suigen.xlsx" TargetMode="External"/><Relationship Id="rId80" Type="http://schemas.openxmlformats.org/officeDocument/2006/relationships/hyperlink" Target="https://www.city.osaka.lg.jp/keizaisenryaku/cmsfiles/contents/0000587/587203/86_sougou-gata-sports-club.xlsx" TargetMode="External"/><Relationship Id="rId85" Type="http://schemas.openxmlformats.org/officeDocument/2006/relationships/hyperlink" Target="https://www.city.osaka.lg.jp/keizaisenryaku/cmsfiles/contents/0000587/587203/132_safety-net.xlsx" TargetMode="External"/><Relationship Id="rId150" Type="http://schemas.openxmlformats.org/officeDocument/2006/relationships/hyperlink" Target="https://www.city.osaka.lg.jp/keizaisenryaku/cmsfiles/contents/0000587/587203/124_osaka-design.xlsx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www.city.osaka.lg.jp/keizaisenryaku/cmsfiles/contents/0000587/587203/13_kaigai_zimusyo.xlsx" TargetMode="External"/><Relationship Id="rId17" Type="http://schemas.openxmlformats.org/officeDocument/2006/relationships/hyperlink" Target="https://www.city.osaka.lg.jp/keizaisenryaku/cmsfiles/contents/0000587/587203/18_zyetoroxlsx.xlsx" TargetMode="External"/><Relationship Id="rId25" Type="http://schemas.openxmlformats.org/officeDocument/2006/relationships/hyperlink" Target="https://www.city.osaka.lg.jp/keizaisenryaku/cmsfiles/contents/0000587/587203/27_mizu_to_hikari_no_matidukuri.xlsx" TargetMode="External"/><Relationship Id="rId33" Type="http://schemas.openxmlformats.org/officeDocument/2006/relationships/hyperlink" Target="https://www.city.osaka.lg.jp/keizaisenryaku/cmsfiles/contents/0000587/587203/35_nihon_isan_renkei.xlsx" TargetMode="External"/><Relationship Id="rId38" Type="http://schemas.openxmlformats.org/officeDocument/2006/relationships/hyperlink" Target="https://www.city.osaka.lg.jp/keizaisenryaku/cmsfiles/contents/0000587/587203/40_shukyaku_shuyu.xlsx" TargetMode="External"/><Relationship Id="rId46" Type="http://schemas.openxmlformats.org/officeDocument/2006/relationships/hyperlink" Target="https://www.city.osaka.lg.jp/keizaisenryaku/cmsfiles/contents/0000587/587203/51_Bunraku.xlsx" TargetMode="External"/><Relationship Id="rId59" Type="http://schemas.openxmlformats.org/officeDocument/2006/relationships/hyperlink" Target="https://www.city.osaka.lg.jp/keizaisenryaku/cmsfiles/contents/0000587/587203/64_bunkasisetu-kinnkyuanzen.xlsx" TargetMode="External"/><Relationship Id="rId67" Type="http://schemas.openxmlformats.org/officeDocument/2006/relationships/hyperlink" Target="https://www.city.osaka.lg.jp/keizaisenryaku/cmsfiles/contents/0000587/587203/72_bunkashinko-jimuhi.xlsx" TargetMode="External"/><Relationship Id="rId103" Type="http://schemas.openxmlformats.org/officeDocument/2006/relationships/hyperlink" Target="https://www.city.osaka.lg.jp/keizaisenryaku/cmsfiles/contents/0000587/587203/157_shijyo-kennsetus-shokannkin.xlsx" TargetMode="External"/><Relationship Id="rId108" Type="http://schemas.openxmlformats.org/officeDocument/2006/relationships/hyperlink" Target="https://www.city.osaka.lg.jp/keizaisenryaku/cmsfiles/contents/0000587/587203/149_kansensyoukenkyuusenta.xlsx" TargetMode="External"/><Relationship Id="rId116" Type="http://schemas.openxmlformats.org/officeDocument/2006/relationships/hyperlink" Target="https://www.city.osaka.lg.jp/keizaisenryaku/cmsfiles/contents/0000587/587203/165_sports-tsumitatekin.xlsx" TargetMode="External"/><Relationship Id="rId124" Type="http://schemas.openxmlformats.org/officeDocument/2006/relationships/hyperlink" Target="https://www.city.osaka.lg.jp/keizaisenryaku/cmsfiles/contents/0000587/587203/98_boueki-shinko-taisaku.xlsx" TargetMode="External"/><Relationship Id="rId129" Type="http://schemas.openxmlformats.org/officeDocument/2006/relationships/hyperlink" Target="https://www.city.osaka.lg.jp/keizaisenryaku/cmsfiles/contents/0000587/587203/103_akinai-dendoushi.xlsx" TargetMode="External"/><Relationship Id="rId137" Type="http://schemas.openxmlformats.org/officeDocument/2006/relationships/hyperlink" Target="https://www.city.osaka.lg.jp/keizaisenryaku/cmsfiles/contents/0000587/587203/111_toshi-nogyo.xlsx" TargetMode="External"/><Relationship Id="rId20" Type="http://schemas.openxmlformats.org/officeDocument/2006/relationships/hyperlink" Target="https://www.city.osaka.lg.jp/keizaisenryaku/cmsfiles/contents/0000587/587203/21_kokusai_gakko.xlsx" TargetMode="External"/><Relationship Id="rId41" Type="http://schemas.openxmlformats.org/officeDocument/2006/relationships/hyperlink" Target="https://www.city.osaka.lg.jp/keizaisenryaku/cmsfiles/contents/0000587/587203/46_osaka-classic.xlsx" TargetMode="External"/><Relationship Id="rId54" Type="http://schemas.openxmlformats.org/officeDocument/2006/relationships/hyperlink" Target="https://www.city.osaka.lg.jp/keizaisenryaku/cmsfiles/contents/0000587/587203/59_osakashi-geijyutsu-katsudou-shinko-jyosei.xlsx" TargetMode="External"/><Relationship Id="rId62" Type="http://schemas.openxmlformats.org/officeDocument/2006/relationships/hyperlink" Target="https://www.city.osaka.lg.jp/keizaisenryaku/cmsfiles/contents/0000587/587203/67_hakubutsukan-kaishu.xlsx" TargetMode="External"/><Relationship Id="rId70" Type="http://schemas.openxmlformats.org/officeDocument/2006/relationships/hyperlink" Target="https://www.city.osaka.lg.jp/keizaisenryaku/cmsfiles/contents/0000587/587203/76_sports-event.xlsx" TargetMode="External"/><Relationship Id="rId75" Type="http://schemas.openxmlformats.org/officeDocument/2006/relationships/hyperlink" Target="https://www.city.osaka.lg.jp/keizaisenryaku/cmsfiles/contents/0000587/587203/81_sports-kyougi-taikai.xlsx" TargetMode="External"/><Relationship Id="rId83" Type="http://schemas.openxmlformats.org/officeDocument/2006/relationships/hyperlink" Target="https://www.city.osaka.lg.jp/keizaisenryaku/cmsfiles/contents/0000587/587203/130_chusho-kigyo-yuushi-kikin.xlsx" TargetMode="External"/><Relationship Id="rId88" Type="http://schemas.openxmlformats.org/officeDocument/2006/relationships/hyperlink" Target="https://www.city.osaka.lg.jp/keizaisenryaku/cmsfiles/contents/0000587/587203/135_sangijyutuken-unei-koufukin.xlsx" TargetMode="External"/><Relationship Id="rId91" Type="http://schemas.openxmlformats.org/officeDocument/2006/relationships/hyperlink" Target="https://www.city.osaka.lg.jp/keizaisenryaku/cmsfiles/contents/0000587/587203/138_sangijyutuken-hyouka-iinkai.xlsx" TargetMode="External"/><Relationship Id="rId96" Type="http://schemas.openxmlformats.org/officeDocument/2006/relationships/hyperlink" Target="https://www.city.osaka.lg.jp/keizaisenryaku/cmsfiles/contents/0000587/587203/144_inobesyonakademi.xlsx" TargetMode="External"/><Relationship Id="rId111" Type="http://schemas.openxmlformats.org/officeDocument/2006/relationships/hyperlink" Target="https://www.city.osaka.lg.jp/keizaisenryaku/cmsfiles/contents/0000587/587203/160_bunka-chikusekikikin.xlsx" TargetMode="External"/><Relationship Id="rId132" Type="http://schemas.openxmlformats.org/officeDocument/2006/relationships/hyperlink" Target="https://www.city.osaka.lg.jp/keizaisenryaku/cmsfiles/contents/0000587/587203/106_sangyo-shinko-shisetsu-kanri.xlsx" TargetMode="External"/><Relationship Id="rId140" Type="http://schemas.openxmlformats.org/officeDocument/2006/relationships/hyperlink" Target="https://www.city.osaka.lg.jp/keizaisenryaku/cmsfiles/contents/0000587/587203/114_nouchihou-kanren.xlsx" TargetMode="External"/><Relationship Id="rId145" Type="http://schemas.openxmlformats.org/officeDocument/2006/relationships/hyperlink" Target="https://www.city.osaka.lg.jp/keizaisenryaku/cmsfiles/contents/0000587/587203/119_sansoukan-kanri-unei.xlsx" TargetMode="External"/><Relationship Id="rId153" Type="http://schemas.openxmlformats.org/officeDocument/2006/relationships/hyperlink" Target="https://www.city.osaka.lg.jp/keizaisenryaku/cmsfiles/contents/0000587/587203/127_INOVE-jimuh.xlsx" TargetMode="External"/><Relationship Id="rId1" Type="http://schemas.openxmlformats.org/officeDocument/2006/relationships/hyperlink" Target="https://www.city.osaka.lg.jp/keizaisenryaku/cmsfiles/contents/0000587/587203/02_KYOKU-jimuhi.xlsx" TargetMode="External"/><Relationship Id="rId6" Type="http://schemas.openxmlformats.org/officeDocument/2006/relationships/hyperlink" Target="https://www.city.osaka.lg.jp/keizaisenryaku/cmsfiles/contents/0000587/587203/07_banpaku_kokusai_kaigi.xlsx" TargetMode="External"/><Relationship Id="rId15" Type="http://schemas.openxmlformats.org/officeDocument/2006/relationships/hyperlink" Target="https://www.city.osaka.lg.jp/keizaisenryaku/cmsfiles/contents/0000587/587203/16_simaitosi_kouryuxls.xlsx" TargetMode="External"/><Relationship Id="rId23" Type="http://schemas.openxmlformats.org/officeDocument/2006/relationships/hyperlink" Target="https://www.city.osaka.lg.jp/keizaisenryaku/cmsfiles/contents/0000587/587203/24_ukuraina.xlsx" TargetMode="External"/><Relationship Id="rId28" Type="http://schemas.openxmlformats.org/officeDocument/2006/relationships/hyperlink" Target="https://www.city.osaka.lg.jp/keizaisenryaku/cmsfiles/contents/0000587/587203/30_osakazyou.xlsx" TargetMode="External"/><Relationship Id="rId36" Type="http://schemas.openxmlformats.org/officeDocument/2006/relationships/hyperlink" Target="https://www.city.osaka.lg.jp/keizaisenryaku/cmsfiles/contents/0000587/587203/38_kansai_airport.xlsx" TargetMode="External"/><Relationship Id="rId49" Type="http://schemas.openxmlformats.org/officeDocument/2006/relationships/hyperlink" Target="https://www.city.osaka.lg.jp/keizaisenryaku/cmsfiles/contents/0000587/587203/54_artist-support.xlsx" TargetMode="External"/><Relationship Id="rId57" Type="http://schemas.openxmlformats.org/officeDocument/2006/relationships/hyperlink" Target="https://www.city.osaka.lg.jp/keizaisenryaku/cmsfiles/contents/0000587/587203/62_chiiki-sozou-buntankin.xlsx" TargetMode="External"/><Relationship Id="rId106" Type="http://schemas.openxmlformats.org/officeDocument/2006/relationships/hyperlink" Target="https://www.city.osaka.lg.jp/keizaisenryaku/cmsfiles/contents/0000587/587203/147_gakusyataisin.xlsx" TargetMode="External"/><Relationship Id="rId114" Type="http://schemas.openxmlformats.org/officeDocument/2006/relationships/hyperlink" Target="https://www.city.osaka.lg.jp/keizaisenryaku/cmsfiles/contents/0000587/587203/163_kokusai-tsumitatekin.xlsx" TargetMode="External"/><Relationship Id="rId119" Type="http://schemas.openxmlformats.org/officeDocument/2006/relationships/hyperlink" Target="https://www.city.osaka.lg.jp/keizaisenryaku/cmsfiles/contents/0000587/587203/93_ATC-koukyouteki-kuukan.xlsx" TargetMode="External"/><Relationship Id="rId127" Type="http://schemas.openxmlformats.org/officeDocument/2006/relationships/hyperlink" Target="https://www.city.osaka.lg.jp/keizaisenryaku/cmsfiles/contents/0000587/587203/101_chuushoukigyou-chousa.xlsx" TargetMode="External"/><Relationship Id="rId10" Type="http://schemas.openxmlformats.org/officeDocument/2006/relationships/hyperlink" Target="https://www.city.osaka.lg.jp/keizaisenryaku/cmsfiles/contents/0000587/587203/11_bizinesu_partner.xlsx" TargetMode="External"/><Relationship Id="rId31" Type="http://schemas.openxmlformats.org/officeDocument/2006/relationships/hyperlink" Target="https://www.city.osaka.lg.jp/keizaisenryaku/cmsfiles/contents/0000587/587203/33_umeda_sign.xlsx" TargetMode="External"/><Relationship Id="rId44" Type="http://schemas.openxmlformats.org/officeDocument/2006/relationships/hyperlink" Target="https://www.city.osaka.lg.jp/keizaisenryaku/cmsfiles/contents/0000587/587203/49_osaka-bunkageijutusai.xlsx" TargetMode="External"/><Relationship Id="rId52" Type="http://schemas.openxmlformats.org/officeDocument/2006/relationships/hyperlink" Target="https://www.city.osaka.lg.jp/keizaisenryaku/cmsfiles/contents/0000587/587203/57_osaka-bunkasai-sho-bunka-sho.xlsx" TargetMode="External"/><Relationship Id="rId60" Type="http://schemas.openxmlformats.org/officeDocument/2006/relationships/hyperlink" Target="https://www.city.osaka.lg.jp/keizaisenryaku/cmsfiles/contents/0000587/587203/65_DX.xlsx" TargetMode="External"/><Relationship Id="rId65" Type="http://schemas.openxmlformats.org/officeDocument/2006/relationships/hyperlink" Target="https://www.city.osaka.lg.jp/keizaisenryaku/cmsfiles/contents/0000587/587203/70_hakubutukanseibihojokin.xlsx" TargetMode="External"/><Relationship Id="rId73" Type="http://schemas.openxmlformats.org/officeDocument/2006/relationships/hyperlink" Target="https://www.city.osaka.lg.jp/keizaisenryaku/cmsfiles/contents/0000587/587203/79_gakko-taiku-shisetsu.xlsx" TargetMode="External"/><Relationship Id="rId78" Type="http://schemas.openxmlformats.org/officeDocument/2006/relationships/hyperlink" Target="https://www.city.osaka.lg.jp/keizaisenryaku/cmsfiles/contents/0000587/587203/84_maisishima-sports.xlsx" TargetMode="External"/><Relationship Id="rId81" Type="http://schemas.openxmlformats.org/officeDocument/2006/relationships/hyperlink" Target="https://www.city.osaka.lg.jp/keizaisenryaku/cmsfiles/contents/0000587/587203/87_sports-ouen.xlsx" TargetMode="External"/><Relationship Id="rId86" Type="http://schemas.openxmlformats.org/officeDocument/2006/relationships/hyperlink" Target="https://www.city.osaka.lg.jp/keizaisenryaku/cmsfiles/contents/0000587/587203/133_kinyu-jimu.xlsx" TargetMode="External"/><Relationship Id="rId94" Type="http://schemas.openxmlformats.org/officeDocument/2006/relationships/hyperlink" Target="https://www.city.osaka.lg.jp/keizaisenryaku/cmsfiles/contents/0000587/587203/142_koutoukyouikumusyouka.xlsx" TargetMode="External"/><Relationship Id="rId99" Type="http://schemas.openxmlformats.org/officeDocument/2006/relationships/hyperlink" Target="https://www.city.osaka.lg.jp/keizaisenryaku/cmsfiles/contents/0000587/587203/153_shuuka-taisaku.xlsx" TargetMode="External"/><Relationship Id="rId101" Type="http://schemas.openxmlformats.org/officeDocument/2006/relationships/hyperlink" Target="https://www.city.osaka.lg.jp/keizaisenryaku/cmsfiles/contents/0000587/587203/155_shijyo-shidoukanri.xlsx" TargetMode="External"/><Relationship Id="rId122" Type="http://schemas.openxmlformats.org/officeDocument/2006/relationships/hyperlink" Target="https://www.city.osaka.lg.jp/keizaisenryaku/cmsfiles/contents/0000587/587203/96_intex-hoshu.xlsx" TargetMode="External"/><Relationship Id="rId130" Type="http://schemas.openxmlformats.org/officeDocument/2006/relationships/hyperlink" Target="https://www.city.osaka.lg.jp/keizaisenryaku/cmsfiles/contents/0000587/587203/104_shoto-OSAKA.xlsx" TargetMode="External"/><Relationship Id="rId135" Type="http://schemas.openxmlformats.org/officeDocument/2006/relationships/hyperlink" Target="https://www.city.osaka.lg.jp/keizaisenryaku/cmsfiles/contents/0000587/587203/109_shogyo-shisetsu-kanri.xlsx" TargetMode="External"/><Relationship Id="rId143" Type="http://schemas.openxmlformats.org/officeDocument/2006/relationships/hyperlink" Target="https://www.city.osaka.lg.jp/keizaisenryaku/cmsfiles/contents/0000587/587203/117_sangyoukyoku-kouhukin.xlsx" TargetMode="External"/><Relationship Id="rId148" Type="http://schemas.openxmlformats.org/officeDocument/2006/relationships/hyperlink" Target="https://www.city.osaka.lg.jp/keizaisenryaku/cmsfiles/contents/0000587/587203/122_kigyou-shien-jimu.xlsx" TargetMode="External"/><Relationship Id="rId151" Type="http://schemas.openxmlformats.org/officeDocument/2006/relationships/hyperlink" Target="https://www.city.osaka.lg.jp/keizaisenryaku/cmsfiles/contents/0000587/587203/125_ATC-ageless.xlsx" TargetMode="External"/><Relationship Id="rId4" Type="http://schemas.openxmlformats.org/officeDocument/2006/relationships/hyperlink" Target="https://www.city.osaka.lg.jp/keizaisenryaku/cmsfiles/contents/0000587/587203/05_honnsya_kinou.xlsx" TargetMode="External"/><Relationship Id="rId9" Type="http://schemas.openxmlformats.org/officeDocument/2006/relationships/hyperlink" Target="https://www.city.osaka.lg.jp/keizaisenryaku/cmsfiles/contents/0000587/587203/10_ritti_zimuhi.xlsx" TargetMode="External"/><Relationship Id="rId13" Type="http://schemas.openxmlformats.org/officeDocument/2006/relationships/hyperlink" Target="https://www.city.osaka.lg.jp/keizaisenryaku/cmsfiles/contents/0000587/587203/14_gaikokuzin_ryugakusei.xlsx" TargetMode="External"/><Relationship Id="rId18" Type="http://schemas.openxmlformats.org/officeDocument/2006/relationships/hyperlink" Target="https://www.city.osaka.lg.jp/keizaisenryaku/cmsfiles/contents/0000587/587203/19_kokuryu_kouhukin.xlsx" TargetMode="External"/><Relationship Id="rId39" Type="http://schemas.openxmlformats.org/officeDocument/2006/relationships/hyperlink" Target="https://www.city.osaka.lg.jp/keizaisenryaku/cmsfiles/contents/0000587/587203/41_tozaijiku.xlsx" TargetMode="External"/><Relationship Id="rId109" Type="http://schemas.openxmlformats.org/officeDocument/2006/relationships/hyperlink" Target="https://www.city.osaka.lg.jp/keizaisenryaku/cmsfiles/contents/0000587/587203/150_pcbhaikibutu.xlsx" TargetMode="External"/><Relationship Id="rId34" Type="http://schemas.openxmlformats.org/officeDocument/2006/relationships/hyperlink" Target="https://www.city.osaka.lg.jp/keizaisenryaku/cmsfiles/contents/0000587/587203/36_santo_monogatari.xlsx" TargetMode="External"/><Relationship Id="rId50" Type="http://schemas.openxmlformats.org/officeDocument/2006/relationships/hyperlink" Target="https://www.city.osaka.lg.jp/keizaisenryaku/cmsfiles/contents/0000587/587203/55_show-case.xlsx" TargetMode="External"/><Relationship Id="rId55" Type="http://schemas.openxmlformats.org/officeDocument/2006/relationships/hyperlink" Target="https://www.city.osaka.lg.jp/keizaisenryaku/cmsfiles/contents/0000587/587203/60_dai1kyu-geijyutsu.xlsx" TargetMode="External"/><Relationship Id="rId76" Type="http://schemas.openxmlformats.org/officeDocument/2006/relationships/hyperlink" Target="https://www.city.osaka.lg.jp/keizaisenryaku/cmsfiles/contents/0000587/587203/82_osakamarathon.xlsx" TargetMode="External"/><Relationship Id="rId97" Type="http://schemas.openxmlformats.org/officeDocument/2006/relationships/hyperlink" Target="https://www.city.osaka.lg.jp/keizaisenryaku/cmsfiles/contents/0000587/587203/151_shijyo-ni-okeru-shido-kanri.xlsx" TargetMode="External"/><Relationship Id="rId104" Type="http://schemas.openxmlformats.org/officeDocument/2006/relationships/hyperlink" Target="https://www.city.osaka.lg.jp/keizaisenryaku/cmsfiles/contents/0000587/587203/145_byouinkasitukekin.xlsx" TargetMode="External"/><Relationship Id="rId120" Type="http://schemas.openxmlformats.org/officeDocument/2006/relationships/hyperlink" Target="https://www.city.osaka.lg.jp/keizaisenryaku/cmsfiles/contents/0000587/587203/94_ATC-kaishu.xlsx" TargetMode="External"/><Relationship Id="rId125" Type="http://schemas.openxmlformats.org/officeDocument/2006/relationships/hyperlink" Target="https://www.city.osaka.lg.jp/keizaisenryaku/cmsfiles/contents/0000587/587203/99_shoukibojigyousha-support.xlsx" TargetMode="External"/><Relationship Id="rId141" Type="http://schemas.openxmlformats.org/officeDocument/2006/relationships/hyperlink" Target="https://www.city.osaka.lg.jp/keizaisenryaku/cmsfiles/contents/0000587/587203/115_osaka-teqno-master.xlsx" TargetMode="External"/><Relationship Id="rId146" Type="http://schemas.openxmlformats.org/officeDocument/2006/relationships/hyperlink" Target="https://www.city.osaka.lg.jp/keizaisenryaku/cmsfiles/contents/0000587/587203/120_sansoukan-kaishuu.xlsx" TargetMode="External"/><Relationship Id="rId7" Type="http://schemas.openxmlformats.org/officeDocument/2006/relationships/hyperlink" Target="https://www.city.osaka.lg.jp/keizaisenryaku/cmsfiles/contents/0000587/587203/08_kokusai_senryaku_sougou_tokku.xlsx" TargetMode="External"/><Relationship Id="rId71" Type="http://schemas.openxmlformats.org/officeDocument/2006/relationships/hyperlink" Target="https://www.city.osaka.lg.jp/keizaisenryaku/cmsfiles/contents/0000587/587203/77_opasu.xlsx" TargetMode="External"/><Relationship Id="rId92" Type="http://schemas.openxmlformats.org/officeDocument/2006/relationships/hyperlink" Target="https://www.city.osaka.lg.jp/keizaisenryaku/cmsfiles/contents/0000587/587203/139_daigakukanri.xlsx" TargetMode="External"/><Relationship Id="rId2" Type="http://schemas.openxmlformats.org/officeDocument/2006/relationships/hyperlink" Target="https://www.city.osaka.lg.jp/keizaisenryaku/cmsfiles/contents/0000587/587203/03_KIKAKU-jimuhi.xlsx" TargetMode="External"/><Relationship Id="rId29" Type="http://schemas.openxmlformats.org/officeDocument/2006/relationships/hyperlink" Target="https://www.city.osaka.lg.jp/keizaisenryaku/cmsfiles/contents/0000587/587203/31_tennoji_kouen.xlsx" TargetMode="External"/><Relationship Id="rId24" Type="http://schemas.openxmlformats.org/officeDocument/2006/relationships/hyperlink" Target="https://www.city.osaka.lg.jp/keizaisenryaku/cmsfiles/contents/0000587/587203/26_kannkoukyoku.xlsx" TargetMode="External"/><Relationship Id="rId40" Type="http://schemas.openxmlformats.org/officeDocument/2006/relationships/hyperlink" Target="https://www.city.osaka.lg.jp/keizaisenryaku/cmsfiles/contents/0000587/587203/45_arts-council.xlsx" TargetMode="External"/><Relationship Id="rId45" Type="http://schemas.openxmlformats.org/officeDocument/2006/relationships/hyperlink" Target="https://www.city.osaka.lg.jp/keizaisenryaku/cmsfiles/contents/0000587/587203/50_sakuya-konohana.xlsx" TargetMode="External"/><Relationship Id="rId66" Type="http://schemas.openxmlformats.org/officeDocument/2006/relationships/hyperlink" Target="https://www.city.osaka.lg.jp/keizaisenryaku/cmsfiles/contents/0000587/587203/71_hakubutukanshisetukanri.xlsx" TargetMode="External"/><Relationship Id="rId87" Type="http://schemas.openxmlformats.org/officeDocument/2006/relationships/hyperlink" Target="https://www.city.osaka.lg.jp/keizaisenryaku/cmsfiles/contents/0000587/587203/134_beyond5G-kaihatusien.xlsx" TargetMode="External"/><Relationship Id="rId110" Type="http://schemas.openxmlformats.org/officeDocument/2006/relationships/hyperlink" Target="https://www.city.osaka.lg.jp/keizaisenryaku/cmsfiles/contents/0000587/587203/159_kokuryu-chikusekikikin.xlsx" TargetMode="External"/><Relationship Id="rId115" Type="http://schemas.openxmlformats.org/officeDocument/2006/relationships/hyperlink" Target="https://www.city.osaka.lg.jp/keizaisenryaku/cmsfiles/contents/0000587/587203/164_bunka-tsumitatekin.xlsx" TargetMode="External"/><Relationship Id="rId131" Type="http://schemas.openxmlformats.org/officeDocument/2006/relationships/hyperlink" Target="https://www.city.osaka.lg.jp/keizaisenryaku/cmsfiles/contents/0000587/587203/105_akitenpo-mattingu.xlsx" TargetMode="External"/><Relationship Id="rId136" Type="http://schemas.openxmlformats.org/officeDocument/2006/relationships/hyperlink" Target="https://www.city.osaka.lg.jp/keizaisenryaku/cmsfiles/contents/0000587/587203/110_daikibo-kouri.xlsx" TargetMode="External"/><Relationship Id="rId61" Type="http://schemas.openxmlformats.org/officeDocument/2006/relationships/hyperlink" Target="https://www.city.osaka.lg.jp/keizaisenryaku/cmsfiles/contents/0000587/587203/66_bijyutsukan-miryoku-koujyou.xlsx" TargetMode="External"/><Relationship Id="rId82" Type="http://schemas.openxmlformats.org/officeDocument/2006/relationships/hyperlink" Target="https://www.city.osaka.lg.jp/keizaisenryaku/cmsfiles/contents/0000587/587203/88_sports-Expo.xlsx" TargetMode="External"/><Relationship Id="rId152" Type="http://schemas.openxmlformats.org/officeDocument/2006/relationships/hyperlink" Target="https://www.city.osaka.lg.jp/keizaisenryaku/cmsfiles/contents/0000587/587203/126_ATC-green.xlsx" TargetMode="External"/><Relationship Id="rId19" Type="http://schemas.openxmlformats.org/officeDocument/2006/relationships/hyperlink" Target="https://www.city.osaka.lg.jp/keizaisenryaku/cmsfiles/contents/0000587/587203/20_kokuryu_sisetu.xlsx" TargetMode="External"/><Relationship Id="rId14" Type="http://schemas.openxmlformats.org/officeDocument/2006/relationships/hyperlink" Target="https://www.city.osaka.lg.jp/keizaisenryaku/cmsfiles/contents/0000587/587203/15_simaitosi_hozyo.xlsx" TargetMode="External"/><Relationship Id="rId30" Type="http://schemas.openxmlformats.org/officeDocument/2006/relationships/hyperlink" Target="https://www.city.osaka.lg.jp/keizaisenryaku/cmsfiles/contents/0000587/587203/32_JR_shinosaka.xlsx" TargetMode="External"/><Relationship Id="rId35" Type="http://schemas.openxmlformats.org/officeDocument/2006/relationships/hyperlink" Target="https://www.city.osaka.lg.jp/keizaisenryaku/cmsfiles/contents/0000587/587203/37_hansin_sakai.xlsx" TargetMode="External"/><Relationship Id="rId56" Type="http://schemas.openxmlformats.org/officeDocument/2006/relationships/hyperlink" Target="https://www.city.osaka.lg.jp/keizaisenryaku/cmsfiles/contents/0000587/587203/61_bungakuhi-ijikanri.xlsx" TargetMode="External"/><Relationship Id="rId77" Type="http://schemas.openxmlformats.org/officeDocument/2006/relationships/hyperlink" Target="https://www.city.osaka.lg.jp/keizaisenryaku/cmsfiles/contents/0000587/587203/83_kyougiryoku-koujyo.xlsx" TargetMode="External"/><Relationship Id="rId100" Type="http://schemas.openxmlformats.org/officeDocument/2006/relationships/hyperlink" Target="https://www.city.osaka.lg.jp/keizaisenryaku/cmsfiles/contents/0000587/587203/154_shijyo-kennsetsu-risoku.xlsx" TargetMode="External"/><Relationship Id="rId105" Type="http://schemas.openxmlformats.org/officeDocument/2006/relationships/hyperlink" Target="https://www.city.osaka.lg.jp/keizaisenryaku/cmsfiles/contents/0000587/587203/146_rikeigakusya.xlsx" TargetMode="External"/><Relationship Id="rId126" Type="http://schemas.openxmlformats.org/officeDocument/2006/relationships/hyperlink" Target="https://www.city.osaka.lg.jp/keizaisenryaku/cmsfiles/contents/0000587/587203/100_gaikoku-jinzai.xlsx" TargetMode="External"/><Relationship Id="rId147" Type="http://schemas.openxmlformats.org/officeDocument/2006/relationships/hyperlink" Target="https://www.city.osaka.lg.jp/keizaisenryaku/cmsfiles/contents/0000587/587203/121_shoukibojigyousha.xlsx" TargetMode="External"/><Relationship Id="rId8" Type="http://schemas.openxmlformats.org/officeDocument/2006/relationships/hyperlink" Target="https://www.city.osaka.lg.jp/keizaisenryaku/cmsfiles/contents/0000587/587203/09_kokusai_kinyu.xlsx" TargetMode="External"/><Relationship Id="rId51" Type="http://schemas.openxmlformats.org/officeDocument/2006/relationships/hyperlink" Target="https://www.city.osaka.lg.jp/keizaisenryaku/cmsfiles/contents/0000587/587203/56_souzou-tanoshimu-gennki-chiikidukuri.xlsx" TargetMode="External"/><Relationship Id="rId72" Type="http://schemas.openxmlformats.org/officeDocument/2006/relationships/hyperlink" Target="https://www.city.osaka.lg.jp/keizaisenryaku/cmsfiles/contents/0000587/587203/78_sports-shisetsu-shitei-kanri.xlsx" TargetMode="External"/><Relationship Id="rId93" Type="http://schemas.openxmlformats.org/officeDocument/2006/relationships/hyperlink" Target="https://www.city.osaka.lg.jp/keizaisenryaku/cmsfiles/contents/0000587/587203/141_daigakukouhukin.xlsx" TargetMode="External"/><Relationship Id="rId98" Type="http://schemas.openxmlformats.org/officeDocument/2006/relationships/hyperlink" Target="https://www.city.osaka.lg.jp/keizaisenryaku/cmsfiles/contents/0000587/587203/152_shijyo-kensetsu-gannri.xlsx" TargetMode="External"/><Relationship Id="rId121" Type="http://schemas.openxmlformats.org/officeDocument/2006/relationships/hyperlink" Target="https://www.city.osaka.lg.jp/keizaisenryaku/cmsfiles/contents/0000587/587203/95_shinki-tenjikai.xlsx" TargetMode="External"/><Relationship Id="rId142" Type="http://schemas.openxmlformats.org/officeDocument/2006/relationships/hyperlink" Target="https://www.city.osaka.lg.jp/keizaisenryaku/cmsfiles/contents/0000587/587203/116_sanshin-taisaku.xlsx" TargetMode="External"/><Relationship Id="rId3" Type="http://schemas.openxmlformats.org/officeDocument/2006/relationships/hyperlink" Target="https://www.city.osaka.lg.jp/keizaisenryaku/cmsfiles/contents/0000587/587203/04_kigyou_tou_yuuti_syuuseki_suisinn_zigyou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L342"/>
  <sheetViews>
    <sheetView tabSelected="1" view="pageBreakPreview" topLeftCell="A203" zoomScaleNormal="100" zoomScaleSheetLayoutView="100" workbookViewId="0">
      <selection activeCell="B203" sqref="B203:B204"/>
    </sheetView>
  </sheetViews>
  <sheetFormatPr defaultColWidth="8.625" defaultRowHeight="18" customHeight="1"/>
  <cols>
    <col min="1" max="1" width="23.75" style="5" customWidth="1"/>
    <col min="2" max="2" width="17.5" style="5" customWidth="1"/>
    <col min="3" max="3" width="12.5" style="5" customWidth="1"/>
    <col min="4" max="5" width="12.5" style="6" customWidth="1"/>
    <col min="6" max="6" width="6.25" style="5" customWidth="1"/>
    <col min="7" max="7" width="9.375" style="5" customWidth="1"/>
    <col min="8" max="8" width="3.25" style="7" bestFit="1" customWidth="1"/>
    <col min="9" max="9" width="7.375" style="7" bestFit="1" customWidth="1"/>
    <col min="10" max="10" width="2.875" style="7" customWidth="1"/>
    <col min="11" max="12" width="8.625" style="7" customWidth="1"/>
    <col min="13" max="219" width="8.625" style="5" customWidth="1"/>
    <col min="220" max="16384" width="8.625" style="5"/>
  </cols>
  <sheetData>
    <row r="1" spans="1:8" ht="17.25" customHeight="1"/>
    <row r="2" spans="1:8" ht="18" customHeight="1">
      <c r="A2" s="8" t="s">
        <v>9</v>
      </c>
      <c r="E2" s="5"/>
      <c r="F2" s="9"/>
      <c r="G2" s="9"/>
    </row>
    <row r="3" spans="1:8" ht="15" customHeight="1">
      <c r="E3" s="5"/>
    </row>
    <row r="4" spans="1:8" ht="18" customHeight="1">
      <c r="A4" s="10" t="s">
        <v>12</v>
      </c>
      <c r="D4" s="11"/>
      <c r="E4" s="11"/>
      <c r="G4" s="12" t="s">
        <v>15</v>
      </c>
    </row>
    <row r="5" spans="1:8" ht="10.5" customHeight="1">
      <c r="D5" s="11"/>
      <c r="E5" s="11"/>
    </row>
    <row r="6" spans="1:8" ht="27" customHeight="1" thickBot="1">
      <c r="C6" s="58" t="s">
        <v>0</v>
      </c>
      <c r="D6" s="58"/>
      <c r="E6" s="13"/>
      <c r="G6" s="14" t="s">
        <v>1</v>
      </c>
    </row>
    <row r="7" spans="1:8" ht="15" customHeight="1">
      <c r="A7" s="64" t="s">
        <v>5</v>
      </c>
      <c r="B7" s="66" t="s">
        <v>7</v>
      </c>
      <c r="C7" s="33" t="s">
        <v>160</v>
      </c>
      <c r="D7" s="15" t="s">
        <v>166</v>
      </c>
      <c r="E7" s="33" t="s">
        <v>3</v>
      </c>
      <c r="F7" s="68" t="s">
        <v>6</v>
      </c>
      <c r="G7" s="69"/>
    </row>
    <row r="8" spans="1:8" ht="15" customHeight="1">
      <c r="A8" s="65"/>
      <c r="B8" s="67"/>
      <c r="C8" s="34" t="s">
        <v>8</v>
      </c>
      <c r="D8" s="34" t="s">
        <v>205</v>
      </c>
      <c r="E8" s="34" t="s">
        <v>4</v>
      </c>
      <c r="F8" s="36"/>
      <c r="G8" s="70"/>
    </row>
    <row r="9" spans="1:8" ht="15" customHeight="1">
      <c r="A9" s="38" t="s">
        <v>17</v>
      </c>
      <c r="B9" s="40" t="s">
        <v>16</v>
      </c>
      <c r="C9" s="20">
        <v>274516</v>
      </c>
      <c r="D9" s="20">
        <v>284440</v>
      </c>
      <c r="E9" s="2">
        <f t="shared" ref="E9:E306" si="0">+D9-C9</f>
        <v>9924</v>
      </c>
      <c r="F9" s="35"/>
      <c r="G9" s="19"/>
      <c r="H9" s="7" t="s">
        <v>10</v>
      </c>
    </row>
    <row r="10" spans="1:8" ht="15" customHeight="1">
      <c r="A10" s="39"/>
      <c r="B10" s="41"/>
      <c r="C10" s="3">
        <v>274264</v>
      </c>
      <c r="D10" s="3">
        <v>284188</v>
      </c>
      <c r="E10" s="4">
        <f t="shared" si="0"/>
        <v>9924</v>
      </c>
      <c r="F10" s="36"/>
      <c r="G10" s="18"/>
      <c r="H10" s="7" t="s">
        <v>11</v>
      </c>
    </row>
    <row r="11" spans="1:8" ht="15" customHeight="1">
      <c r="A11" s="38" t="s">
        <v>18</v>
      </c>
      <c r="B11" s="40" t="s">
        <v>19</v>
      </c>
      <c r="C11" s="1">
        <v>2696</v>
      </c>
      <c r="D11" s="1">
        <v>2696</v>
      </c>
      <c r="E11" s="2">
        <f t="shared" si="0"/>
        <v>0</v>
      </c>
      <c r="F11" s="35"/>
      <c r="G11" s="19"/>
      <c r="H11" s="7" t="s">
        <v>10</v>
      </c>
    </row>
    <row r="12" spans="1:8" ht="15" customHeight="1">
      <c r="A12" s="39"/>
      <c r="B12" s="41"/>
      <c r="C12" s="3">
        <v>2696</v>
      </c>
      <c r="D12" s="3">
        <v>2696</v>
      </c>
      <c r="E12" s="4">
        <f t="shared" si="0"/>
        <v>0</v>
      </c>
      <c r="F12" s="36"/>
      <c r="G12" s="18"/>
      <c r="H12" s="7" t="s">
        <v>11</v>
      </c>
    </row>
    <row r="13" spans="1:8" ht="15" customHeight="1">
      <c r="A13" s="38" t="s">
        <v>20</v>
      </c>
      <c r="B13" s="40" t="s">
        <v>21</v>
      </c>
      <c r="C13" s="1">
        <v>72906</v>
      </c>
      <c r="D13" s="2">
        <v>73084</v>
      </c>
      <c r="E13" s="2">
        <f t="shared" si="0"/>
        <v>178</v>
      </c>
      <c r="F13" s="35"/>
      <c r="G13" s="19"/>
      <c r="H13" s="7" t="s">
        <v>10</v>
      </c>
    </row>
    <row r="14" spans="1:8" ht="15" customHeight="1">
      <c r="A14" s="39"/>
      <c r="B14" s="41"/>
      <c r="C14" s="3">
        <v>72906</v>
      </c>
      <c r="D14" s="17">
        <v>73084</v>
      </c>
      <c r="E14" s="4">
        <f t="shared" si="0"/>
        <v>178</v>
      </c>
      <c r="F14" s="36"/>
      <c r="G14" s="18"/>
      <c r="H14" s="7" t="s">
        <v>11</v>
      </c>
    </row>
    <row r="15" spans="1:8" ht="15" customHeight="1">
      <c r="A15" s="38" t="s">
        <v>174</v>
      </c>
      <c r="B15" s="40" t="s">
        <v>21</v>
      </c>
      <c r="C15" s="1">
        <v>14421</v>
      </c>
      <c r="D15" s="1">
        <v>57606</v>
      </c>
      <c r="E15" s="2">
        <f t="shared" ref="E15:E50" si="1">+D15-C15</f>
        <v>43185</v>
      </c>
      <c r="F15" s="35"/>
      <c r="G15" s="19"/>
      <c r="H15" s="7" t="s">
        <v>10</v>
      </c>
    </row>
    <row r="16" spans="1:8" ht="15" customHeight="1">
      <c r="A16" s="39"/>
      <c r="B16" s="41"/>
      <c r="C16" s="3">
        <v>14421</v>
      </c>
      <c r="D16" s="3">
        <v>57606</v>
      </c>
      <c r="E16" s="4">
        <f t="shared" si="1"/>
        <v>43185</v>
      </c>
      <c r="F16" s="36"/>
      <c r="G16" s="18"/>
      <c r="H16" s="7" t="s">
        <v>11</v>
      </c>
    </row>
    <row r="17" spans="1:8" ht="15" customHeight="1">
      <c r="A17" s="38" t="s">
        <v>171</v>
      </c>
      <c r="B17" s="40" t="s">
        <v>21</v>
      </c>
      <c r="C17" s="1">
        <v>4722</v>
      </c>
      <c r="D17" s="1">
        <v>4722</v>
      </c>
      <c r="E17" s="2">
        <f t="shared" si="1"/>
        <v>0</v>
      </c>
      <c r="F17" s="35"/>
      <c r="G17" s="19"/>
      <c r="H17" s="7" t="s">
        <v>10</v>
      </c>
    </row>
    <row r="18" spans="1:8" ht="15" customHeight="1">
      <c r="A18" s="39"/>
      <c r="B18" s="41"/>
      <c r="C18" s="3">
        <v>4722</v>
      </c>
      <c r="D18" s="3">
        <f>D17</f>
        <v>4722</v>
      </c>
      <c r="E18" s="4">
        <f t="shared" si="1"/>
        <v>0</v>
      </c>
      <c r="F18" s="36"/>
      <c r="G18" s="18"/>
      <c r="H18" s="7" t="s">
        <v>11</v>
      </c>
    </row>
    <row r="19" spans="1:8" ht="15" customHeight="1">
      <c r="A19" s="38" t="s">
        <v>202</v>
      </c>
      <c r="B19" s="40" t="s">
        <v>21</v>
      </c>
      <c r="C19" s="1">
        <v>0</v>
      </c>
      <c r="D19" s="1">
        <v>10000</v>
      </c>
      <c r="E19" s="2">
        <f t="shared" si="1"/>
        <v>10000</v>
      </c>
      <c r="F19" s="35"/>
      <c r="G19" s="19"/>
      <c r="H19" s="7" t="s">
        <v>10</v>
      </c>
    </row>
    <row r="20" spans="1:8" ht="15" customHeight="1">
      <c r="A20" s="39"/>
      <c r="B20" s="41"/>
      <c r="C20" s="3">
        <v>0</v>
      </c>
      <c r="D20" s="3">
        <f>D19</f>
        <v>10000</v>
      </c>
      <c r="E20" s="4">
        <f t="shared" si="1"/>
        <v>10000</v>
      </c>
      <c r="F20" s="36"/>
      <c r="G20" s="18"/>
      <c r="H20" s="7" t="s">
        <v>11</v>
      </c>
    </row>
    <row r="21" spans="1:8" ht="15" customHeight="1">
      <c r="A21" s="56" t="s">
        <v>172</v>
      </c>
      <c r="B21" s="40" t="s">
        <v>21</v>
      </c>
      <c r="C21" s="1">
        <v>368</v>
      </c>
      <c r="D21" s="1">
        <v>368</v>
      </c>
      <c r="E21" s="2">
        <f t="shared" si="1"/>
        <v>0</v>
      </c>
      <c r="F21" s="35"/>
      <c r="G21" s="19"/>
      <c r="H21" s="7" t="s">
        <v>10</v>
      </c>
    </row>
    <row r="22" spans="1:8" ht="15" customHeight="1">
      <c r="A22" s="57"/>
      <c r="B22" s="41"/>
      <c r="C22" s="3">
        <v>368</v>
      </c>
      <c r="D22" s="3">
        <v>368</v>
      </c>
      <c r="E22" s="4">
        <f t="shared" si="1"/>
        <v>0</v>
      </c>
      <c r="F22" s="36"/>
      <c r="G22" s="18"/>
      <c r="H22" s="7" t="s">
        <v>11</v>
      </c>
    </row>
    <row r="23" spans="1:8" ht="15" customHeight="1">
      <c r="A23" s="38" t="s">
        <v>23</v>
      </c>
      <c r="B23" s="40" t="s">
        <v>21</v>
      </c>
      <c r="C23" s="1">
        <v>51500</v>
      </c>
      <c r="D23" s="1">
        <v>51500</v>
      </c>
      <c r="E23" s="2">
        <f t="shared" si="1"/>
        <v>0</v>
      </c>
      <c r="F23" s="35"/>
      <c r="G23" s="19"/>
      <c r="H23" s="7" t="s">
        <v>10</v>
      </c>
    </row>
    <row r="24" spans="1:8" ht="15" customHeight="1">
      <c r="A24" s="39"/>
      <c r="B24" s="41"/>
      <c r="C24" s="3">
        <v>51500</v>
      </c>
      <c r="D24" s="3">
        <f>D23</f>
        <v>51500</v>
      </c>
      <c r="E24" s="4">
        <f t="shared" si="1"/>
        <v>0</v>
      </c>
      <c r="F24" s="36"/>
      <c r="G24" s="18"/>
      <c r="H24" s="7" t="s">
        <v>11</v>
      </c>
    </row>
    <row r="25" spans="1:8" ht="15" customHeight="1">
      <c r="A25" s="38" t="s">
        <v>22</v>
      </c>
      <c r="B25" s="40" t="s">
        <v>21</v>
      </c>
      <c r="C25" s="1">
        <v>3081</v>
      </c>
      <c r="D25" s="1">
        <v>2981</v>
      </c>
      <c r="E25" s="2">
        <f t="shared" si="1"/>
        <v>-100</v>
      </c>
      <c r="F25" s="35"/>
      <c r="G25" s="19"/>
      <c r="H25" s="7" t="s">
        <v>10</v>
      </c>
    </row>
    <row r="26" spans="1:8" ht="15" customHeight="1">
      <c r="A26" s="39"/>
      <c r="B26" s="41"/>
      <c r="C26" s="3">
        <v>3081</v>
      </c>
      <c r="D26" s="3">
        <v>2981</v>
      </c>
      <c r="E26" s="4">
        <f t="shared" si="1"/>
        <v>-100</v>
      </c>
      <c r="F26" s="36"/>
      <c r="G26" s="18"/>
      <c r="H26" s="7" t="s">
        <v>11</v>
      </c>
    </row>
    <row r="27" spans="1:8" ht="15" customHeight="1">
      <c r="A27" s="38" t="s">
        <v>24</v>
      </c>
      <c r="B27" s="40" t="s">
        <v>25</v>
      </c>
      <c r="C27" s="1">
        <v>64166</v>
      </c>
      <c r="D27" s="1">
        <v>65092</v>
      </c>
      <c r="E27" s="2">
        <f t="shared" si="1"/>
        <v>926</v>
      </c>
      <c r="F27" s="37"/>
      <c r="G27" s="19"/>
      <c r="H27" s="7" t="s">
        <v>10</v>
      </c>
    </row>
    <row r="28" spans="1:8" ht="15" customHeight="1">
      <c r="A28" s="39"/>
      <c r="B28" s="41"/>
      <c r="C28" s="3">
        <v>64166</v>
      </c>
      <c r="D28" s="3">
        <v>65092</v>
      </c>
      <c r="E28" s="4">
        <f t="shared" si="1"/>
        <v>926</v>
      </c>
      <c r="F28" s="36"/>
      <c r="G28" s="18"/>
      <c r="H28" s="7" t="s">
        <v>11</v>
      </c>
    </row>
    <row r="29" spans="1:8" ht="15" customHeight="1">
      <c r="A29" s="38" t="s">
        <v>26</v>
      </c>
      <c r="B29" s="40" t="s">
        <v>25</v>
      </c>
      <c r="C29" s="1">
        <v>392</v>
      </c>
      <c r="D29" s="1">
        <v>392</v>
      </c>
      <c r="E29" s="2">
        <f t="shared" si="1"/>
        <v>0</v>
      </c>
      <c r="F29" s="35"/>
      <c r="G29" s="19"/>
      <c r="H29" s="7" t="s">
        <v>10</v>
      </c>
    </row>
    <row r="30" spans="1:8" ht="15" customHeight="1">
      <c r="A30" s="39"/>
      <c r="B30" s="41"/>
      <c r="C30" s="3">
        <v>392</v>
      </c>
      <c r="D30" s="3">
        <v>392</v>
      </c>
      <c r="E30" s="4">
        <f t="shared" si="1"/>
        <v>0</v>
      </c>
      <c r="F30" s="36"/>
      <c r="G30" s="18"/>
      <c r="H30" s="7" t="s">
        <v>11</v>
      </c>
    </row>
    <row r="31" spans="1:8" ht="15" customHeight="1">
      <c r="A31" s="38" t="s">
        <v>27</v>
      </c>
      <c r="B31" s="40" t="s">
        <v>25</v>
      </c>
      <c r="C31" s="1">
        <v>37482</v>
      </c>
      <c r="D31" s="1">
        <v>42190</v>
      </c>
      <c r="E31" s="2">
        <f t="shared" si="1"/>
        <v>4708</v>
      </c>
      <c r="F31" s="35"/>
      <c r="G31" s="19"/>
      <c r="H31" s="7" t="s">
        <v>10</v>
      </c>
    </row>
    <row r="32" spans="1:8" ht="15" customHeight="1">
      <c r="A32" s="39"/>
      <c r="B32" s="41"/>
      <c r="C32" s="3">
        <v>37482</v>
      </c>
      <c r="D32" s="3">
        <v>42190</v>
      </c>
      <c r="E32" s="4">
        <f t="shared" si="1"/>
        <v>4708</v>
      </c>
      <c r="F32" s="36"/>
      <c r="G32" s="18"/>
      <c r="H32" s="7" t="s">
        <v>11</v>
      </c>
    </row>
    <row r="33" spans="1:8" ht="15" customHeight="1">
      <c r="A33" s="38" t="s">
        <v>28</v>
      </c>
      <c r="B33" s="40" t="s">
        <v>25</v>
      </c>
      <c r="C33" s="1">
        <v>4285</v>
      </c>
      <c r="D33" s="1">
        <v>4326</v>
      </c>
      <c r="E33" s="2">
        <f t="shared" si="1"/>
        <v>41</v>
      </c>
      <c r="F33" s="35"/>
      <c r="G33" s="19"/>
      <c r="H33" s="7" t="s">
        <v>10</v>
      </c>
    </row>
    <row r="34" spans="1:8" ht="15" customHeight="1">
      <c r="A34" s="39"/>
      <c r="B34" s="41"/>
      <c r="C34" s="3">
        <v>4285</v>
      </c>
      <c r="D34" s="3">
        <v>4326</v>
      </c>
      <c r="E34" s="4">
        <f t="shared" si="1"/>
        <v>41</v>
      </c>
      <c r="F34" s="36"/>
      <c r="G34" s="18"/>
      <c r="H34" s="7" t="s">
        <v>11</v>
      </c>
    </row>
    <row r="35" spans="1:8" ht="15" customHeight="1">
      <c r="A35" s="38" t="s">
        <v>29</v>
      </c>
      <c r="B35" s="40" t="s">
        <v>25</v>
      </c>
      <c r="C35" s="1">
        <v>3620</v>
      </c>
      <c r="D35" s="1">
        <v>3620</v>
      </c>
      <c r="E35" s="2">
        <f t="shared" si="1"/>
        <v>0</v>
      </c>
      <c r="F35" s="35"/>
      <c r="G35" s="19"/>
      <c r="H35" s="7" t="s">
        <v>10</v>
      </c>
    </row>
    <row r="36" spans="1:8" ht="15" customHeight="1">
      <c r="A36" s="39"/>
      <c r="B36" s="41"/>
      <c r="C36" s="3">
        <v>3620</v>
      </c>
      <c r="D36" s="3">
        <v>3620</v>
      </c>
      <c r="E36" s="4">
        <f t="shared" si="1"/>
        <v>0</v>
      </c>
      <c r="F36" s="36"/>
      <c r="G36" s="18"/>
      <c r="H36" s="7" t="s">
        <v>11</v>
      </c>
    </row>
    <row r="37" spans="1:8" ht="15" customHeight="1">
      <c r="A37" s="38" t="s">
        <v>30</v>
      </c>
      <c r="B37" s="40" t="s">
        <v>25</v>
      </c>
      <c r="C37" s="1">
        <v>11121</v>
      </c>
      <c r="D37" s="1">
        <v>16512</v>
      </c>
      <c r="E37" s="2">
        <f t="shared" si="1"/>
        <v>5391</v>
      </c>
      <c r="F37" s="35"/>
      <c r="G37" s="19"/>
      <c r="H37" s="7" t="s">
        <v>10</v>
      </c>
    </row>
    <row r="38" spans="1:8" ht="15" customHeight="1">
      <c r="A38" s="39"/>
      <c r="B38" s="41"/>
      <c r="C38" s="3">
        <v>11121</v>
      </c>
      <c r="D38" s="3">
        <v>16512</v>
      </c>
      <c r="E38" s="4">
        <f t="shared" si="1"/>
        <v>5391</v>
      </c>
      <c r="F38" s="36"/>
      <c r="G38" s="18"/>
      <c r="H38" s="7" t="s">
        <v>11</v>
      </c>
    </row>
    <row r="39" spans="1:8" ht="15" customHeight="1">
      <c r="A39" s="56" t="s">
        <v>31</v>
      </c>
      <c r="B39" s="40" t="s">
        <v>25</v>
      </c>
      <c r="C39" s="1">
        <v>22302</v>
      </c>
      <c r="D39" s="1">
        <v>22448</v>
      </c>
      <c r="E39" s="2">
        <f t="shared" si="1"/>
        <v>146</v>
      </c>
      <c r="F39" s="35"/>
      <c r="G39" s="19"/>
      <c r="H39" s="7" t="s">
        <v>10</v>
      </c>
    </row>
    <row r="40" spans="1:8" ht="15" customHeight="1">
      <c r="A40" s="57"/>
      <c r="B40" s="41"/>
      <c r="C40" s="3">
        <v>20890</v>
      </c>
      <c r="D40" s="3">
        <v>20923</v>
      </c>
      <c r="E40" s="4">
        <f t="shared" si="1"/>
        <v>33</v>
      </c>
      <c r="F40" s="36"/>
      <c r="G40" s="18"/>
      <c r="H40" s="7" t="s">
        <v>11</v>
      </c>
    </row>
    <row r="41" spans="1:8" ht="15" customHeight="1">
      <c r="A41" s="38" t="s">
        <v>32</v>
      </c>
      <c r="B41" s="40" t="s">
        <v>33</v>
      </c>
      <c r="C41" s="1">
        <v>763</v>
      </c>
      <c r="D41" s="1">
        <v>9727</v>
      </c>
      <c r="E41" s="2">
        <f t="shared" si="1"/>
        <v>8964</v>
      </c>
      <c r="F41" s="35"/>
      <c r="G41" s="19"/>
      <c r="H41" s="7" t="s">
        <v>10</v>
      </c>
    </row>
    <row r="42" spans="1:8" ht="15" customHeight="1">
      <c r="A42" s="39"/>
      <c r="B42" s="41"/>
      <c r="C42" s="3">
        <v>763</v>
      </c>
      <c r="D42" s="3">
        <v>9727</v>
      </c>
      <c r="E42" s="4">
        <f t="shared" si="1"/>
        <v>8964</v>
      </c>
      <c r="F42" s="36"/>
      <c r="G42" s="18"/>
      <c r="H42" s="7" t="s">
        <v>11</v>
      </c>
    </row>
    <row r="43" spans="1:8" ht="15" customHeight="1">
      <c r="A43" s="38" t="s">
        <v>34</v>
      </c>
      <c r="B43" s="40" t="s">
        <v>25</v>
      </c>
      <c r="C43" s="1">
        <v>127085</v>
      </c>
      <c r="D43" s="1">
        <v>156128</v>
      </c>
      <c r="E43" s="2">
        <f t="shared" si="1"/>
        <v>29043</v>
      </c>
      <c r="F43" s="35"/>
      <c r="G43" s="19"/>
      <c r="H43" s="7" t="s">
        <v>10</v>
      </c>
    </row>
    <row r="44" spans="1:8" ht="15" customHeight="1">
      <c r="A44" s="39"/>
      <c r="B44" s="41"/>
      <c r="C44" s="3">
        <v>49853</v>
      </c>
      <c r="D44" s="3">
        <v>62811</v>
      </c>
      <c r="E44" s="4">
        <f t="shared" si="1"/>
        <v>12958</v>
      </c>
      <c r="F44" s="36"/>
      <c r="G44" s="18"/>
      <c r="H44" s="7" t="s">
        <v>11</v>
      </c>
    </row>
    <row r="45" spans="1:8" ht="15" customHeight="1">
      <c r="A45" s="38" t="s">
        <v>190</v>
      </c>
      <c r="B45" s="40" t="s">
        <v>25</v>
      </c>
      <c r="C45" s="1">
        <v>446485</v>
      </c>
      <c r="D45" s="1">
        <v>64862</v>
      </c>
      <c r="E45" s="2">
        <f t="shared" si="1"/>
        <v>-381623</v>
      </c>
      <c r="F45" s="35"/>
      <c r="G45" s="19"/>
      <c r="H45" s="7" t="s">
        <v>10</v>
      </c>
    </row>
    <row r="46" spans="1:8" ht="15" customHeight="1">
      <c r="A46" s="39"/>
      <c r="B46" s="41"/>
      <c r="C46" s="3">
        <v>205991</v>
      </c>
      <c r="D46" s="3">
        <v>64862</v>
      </c>
      <c r="E46" s="4">
        <f t="shared" si="1"/>
        <v>-141129</v>
      </c>
      <c r="F46" s="36"/>
      <c r="G46" s="18"/>
      <c r="H46" s="7" t="s">
        <v>11</v>
      </c>
    </row>
    <row r="47" spans="1:8" ht="15" customHeight="1">
      <c r="A47" s="38" t="s">
        <v>35</v>
      </c>
      <c r="B47" s="40" t="s">
        <v>33</v>
      </c>
      <c r="C47" s="1">
        <v>1583</v>
      </c>
      <c r="D47" s="1">
        <v>36611</v>
      </c>
      <c r="E47" s="2">
        <f t="shared" si="1"/>
        <v>35028</v>
      </c>
      <c r="F47" s="35"/>
      <c r="G47" s="19"/>
      <c r="H47" s="7" t="s">
        <v>10</v>
      </c>
    </row>
    <row r="48" spans="1:8" ht="15" customHeight="1">
      <c r="A48" s="39"/>
      <c r="B48" s="41"/>
      <c r="C48" s="3">
        <v>1583</v>
      </c>
      <c r="D48" s="3">
        <v>36611</v>
      </c>
      <c r="E48" s="4">
        <f t="shared" si="1"/>
        <v>35028</v>
      </c>
      <c r="F48" s="36"/>
      <c r="G48" s="18"/>
      <c r="H48" s="7" t="s">
        <v>11</v>
      </c>
    </row>
    <row r="49" spans="1:8" ht="15" customHeight="1">
      <c r="A49" s="38" t="s">
        <v>36</v>
      </c>
      <c r="B49" s="40" t="s">
        <v>25</v>
      </c>
      <c r="C49" s="1">
        <v>68000</v>
      </c>
      <c r="D49" s="1">
        <v>62000</v>
      </c>
      <c r="E49" s="2">
        <f t="shared" si="1"/>
        <v>-6000</v>
      </c>
      <c r="F49" s="35"/>
      <c r="G49" s="19"/>
      <c r="H49" s="7" t="s">
        <v>10</v>
      </c>
    </row>
    <row r="50" spans="1:8" ht="15" customHeight="1">
      <c r="A50" s="39"/>
      <c r="B50" s="41"/>
      <c r="C50" s="3">
        <v>68000</v>
      </c>
      <c r="D50" s="3">
        <v>62000</v>
      </c>
      <c r="E50" s="4">
        <f t="shared" si="1"/>
        <v>-6000</v>
      </c>
      <c r="F50" s="36"/>
      <c r="G50" s="18"/>
      <c r="H50" s="7" t="s">
        <v>11</v>
      </c>
    </row>
    <row r="51" spans="1:8" ht="15" customHeight="1">
      <c r="A51" s="38" t="s">
        <v>37</v>
      </c>
      <c r="B51" s="40" t="s">
        <v>25</v>
      </c>
      <c r="C51" s="1">
        <v>7343</v>
      </c>
      <c r="D51" s="1">
        <v>12127</v>
      </c>
      <c r="E51" s="2">
        <f t="shared" si="0"/>
        <v>4784</v>
      </c>
      <c r="F51" s="35" t="s">
        <v>2</v>
      </c>
      <c r="G51" s="19"/>
      <c r="H51" s="7" t="s">
        <v>10</v>
      </c>
    </row>
    <row r="52" spans="1:8" ht="15" customHeight="1">
      <c r="A52" s="39"/>
      <c r="B52" s="41"/>
      <c r="C52" s="3">
        <v>7343</v>
      </c>
      <c r="D52" s="3">
        <v>12127</v>
      </c>
      <c r="E52" s="4">
        <f t="shared" si="0"/>
        <v>4784</v>
      </c>
      <c r="F52" s="36"/>
      <c r="G52" s="18"/>
      <c r="H52" s="7" t="s">
        <v>11</v>
      </c>
    </row>
    <row r="53" spans="1:8" ht="15" customHeight="1">
      <c r="A53" s="54" t="s">
        <v>175</v>
      </c>
      <c r="B53" s="55" t="s">
        <v>25</v>
      </c>
      <c r="C53" s="2">
        <v>0</v>
      </c>
      <c r="D53" s="2">
        <v>9485</v>
      </c>
      <c r="E53" s="2">
        <f t="shared" ref="E53:E54" si="2">+D53-C53</f>
        <v>9485</v>
      </c>
      <c r="F53" s="35" t="s">
        <v>2</v>
      </c>
      <c r="G53" s="19"/>
      <c r="H53" s="7" t="s">
        <v>10</v>
      </c>
    </row>
    <row r="54" spans="1:8" ht="15" customHeight="1">
      <c r="A54" s="54"/>
      <c r="B54" s="41"/>
      <c r="C54" s="17">
        <v>0</v>
      </c>
      <c r="D54" s="17">
        <v>0</v>
      </c>
      <c r="E54" s="4">
        <f t="shared" si="2"/>
        <v>0</v>
      </c>
      <c r="F54" s="36"/>
      <c r="G54" s="18"/>
      <c r="H54" s="7" t="s">
        <v>11</v>
      </c>
    </row>
    <row r="55" spans="1:8" ht="15" customHeight="1">
      <c r="A55" s="42" t="s">
        <v>173</v>
      </c>
      <c r="B55" s="40" t="s">
        <v>21</v>
      </c>
      <c r="C55" s="1">
        <v>2396</v>
      </c>
      <c r="D55" s="1">
        <v>0</v>
      </c>
      <c r="E55" s="2">
        <f>+D55-C55</f>
        <v>-2396</v>
      </c>
      <c r="F55" s="30"/>
      <c r="G55" s="21"/>
      <c r="H55" s="7" t="s">
        <v>10</v>
      </c>
    </row>
    <row r="56" spans="1:8" ht="15" customHeight="1">
      <c r="A56" s="43"/>
      <c r="B56" s="41"/>
      <c r="C56" s="17">
        <v>2396</v>
      </c>
      <c r="D56" s="3">
        <v>0</v>
      </c>
      <c r="E56" s="4">
        <f>+D56-C56</f>
        <v>-2396</v>
      </c>
      <c r="F56" s="31"/>
      <c r="G56" s="18"/>
      <c r="H56" s="7" t="s">
        <v>11</v>
      </c>
    </row>
    <row r="57" spans="1:8" ht="15" customHeight="1">
      <c r="A57" s="38" t="s">
        <v>178</v>
      </c>
      <c r="B57" s="40" t="s">
        <v>38</v>
      </c>
      <c r="C57" s="1">
        <v>266750</v>
      </c>
      <c r="D57" s="1">
        <v>262112</v>
      </c>
      <c r="E57" s="2">
        <f t="shared" si="0"/>
        <v>-4638</v>
      </c>
      <c r="F57" s="35" t="s">
        <v>2</v>
      </c>
      <c r="G57" s="19"/>
      <c r="H57" s="7" t="s">
        <v>10</v>
      </c>
    </row>
    <row r="58" spans="1:8" ht="15" customHeight="1">
      <c r="A58" s="39"/>
      <c r="B58" s="41"/>
      <c r="C58" s="3">
        <v>250000</v>
      </c>
      <c r="D58" s="3">
        <v>250000</v>
      </c>
      <c r="E58" s="4">
        <f t="shared" si="0"/>
        <v>0</v>
      </c>
      <c r="F58" s="36"/>
      <c r="G58" s="18"/>
      <c r="H58" s="7" t="s">
        <v>11</v>
      </c>
    </row>
    <row r="59" spans="1:8" ht="15" customHeight="1">
      <c r="A59" s="38" t="s">
        <v>179</v>
      </c>
      <c r="B59" s="40" t="s">
        <v>38</v>
      </c>
      <c r="C59" s="1">
        <v>33973</v>
      </c>
      <c r="D59" s="1">
        <v>33973</v>
      </c>
      <c r="E59" s="2">
        <f t="shared" ref="E59:E94" si="3">+D59-C59</f>
        <v>0</v>
      </c>
      <c r="F59" s="35" t="s">
        <v>2</v>
      </c>
      <c r="G59" s="19"/>
      <c r="H59" s="7" t="s">
        <v>10</v>
      </c>
    </row>
    <row r="60" spans="1:8" ht="15" customHeight="1">
      <c r="A60" s="39"/>
      <c r="B60" s="41"/>
      <c r="C60" s="3">
        <v>33973</v>
      </c>
      <c r="D60" s="3">
        <v>33973</v>
      </c>
      <c r="E60" s="4">
        <f t="shared" si="3"/>
        <v>0</v>
      </c>
      <c r="F60" s="36"/>
      <c r="G60" s="18"/>
      <c r="H60" s="7" t="s">
        <v>11</v>
      </c>
    </row>
    <row r="61" spans="1:8" ht="15" customHeight="1">
      <c r="A61" s="38" t="s">
        <v>180</v>
      </c>
      <c r="B61" s="40" t="s">
        <v>38</v>
      </c>
      <c r="C61" s="1">
        <v>151794</v>
      </c>
      <c r="D61" s="1">
        <v>151794</v>
      </c>
      <c r="E61" s="2">
        <f t="shared" si="3"/>
        <v>0</v>
      </c>
      <c r="F61" s="35" t="s">
        <v>2</v>
      </c>
      <c r="G61" s="19"/>
      <c r="H61" s="7" t="s">
        <v>10</v>
      </c>
    </row>
    <row r="62" spans="1:8" ht="15" customHeight="1">
      <c r="A62" s="39"/>
      <c r="B62" s="41"/>
      <c r="C62" s="3">
        <v>140092</v>
      </c>
      <c r="D62" s="3">
        <v>140092</v>
      </c>
      <c r="E62" s="4">
        <f t="shared" si="3"/>
        <v>0</v>
      </c>
      <c r="F62" s="36"/>
      <c r="G62" s="18"/>
      <c r="H62" s="7" t="s">
        <v>11</v>
      </c>
    </row>
    <row r="63" spans="1:8" ht="15" customHeight="1">
      <c r="A63" s="38" t="s">
        <v>39</v>
      </c>
      <c r="B63" s="40" t="s">
        <v>38</v>
      </c>
      <c r="C63" s="1">
        <v>17100</v>
      </c>
      <c r="D63" s="1">
        <v>22100</v>
      </c>
      <c r="E63" s="2">
        <f t="shared" si="3"/>
        <v>5000</v>
      </c>
      <c r="F63" s="35" t="s">
        <v>2</v>
      </c>
      <c r="G63" s="19"/>
      <c r="H63" s="7" t="s">
        <v>10</v>
      </c>
    </row>
    <row r="64" spans="1:8" ht="15" customHeight="1">
      <c r="A64" s="39"/>
      <c r="B64" s="41"/>
      <c r="C64" s="3">
        <v>17100</v>
      </c>
      <c r="D64" s="3">
        <v>22100</v>
      </c>
      <c r="E64" s="4">
        <f t="shared" si="3"/>
        <v>5000</v>
      </c>
      <c r="F64" s="36"/>
      <c r="G64" s="18"/>
      <c r="H64" s="7" t="s">
        <v>11</v>
      </c>
    </row>
    <row r="65" spans="1:8" ht="15" customHeight="1">
      <c r="A65" s="38" t="s">
        <v>40</v>
      </c>
      <c r="B65" s="40" t="s">
        <v>38</v>
      </c>
      <c r="C65" s="1">
        <v>323859</v>
      </c>
      <c r="D65" s="1">
        <v>723223</v>
      </c>
      <c r="E65" s="2">
        <f t="shared" si="3"/>
        <v>399364</v>
      </c>
      <c r="F65" s="35" t="s">
        <v>2</v>
      </c>
      <c r="G65" s="19"/>
      <c r="H65" s="7" t="s">
        <v>10</v>
      </c>
    </row>
    <row r="66" spans="1:8" ht="15" customHeight="1">
      <c r="A66" s="39"/>
      <c r="B66" s="41"/>
      <c r="C66" s="3">
        <v>3662</v>
      </c>
      <c r="D66" s="3">
        <v>2619.837</v>
      </c>
      <c r="E66" s="4">
        <f t="shared" si="3"/>
        <v>-1042.163</v>
      </c>
      <c r="F66" s="36"/>
      <c r="G66" s="18"/>
      <c r="H66" s="7" t="s">
        <v>11</v>
      </c>
    </row>
    <row r="67" spans="1:8" ht="15" customHeight="1">
      <c r="A67" s="38" t="s">
        <v>41</v>
      </c>
      <c r="B67" s="40" t="s">
        <v>38</v>
      </c>
      <c r="C67" s="1">
        <v>151</v>
      </c>
      <c r="D67" s="1">
        <v>50</v>
      </c>
      <c r="E67" s="2">
        <f t="shared" si="3"/>
        <v>-101</v>
      </c>
      <c r="F67" s="35" t="s">
        <v>2</v>
      </c>
      <c r="G67" s="19"/>
      <c r="H67" s="7" t="s">
        <v>10</v>
      </c>
    </row>
    <row r="68" spans="1:8" ht="15" customHeight="1">
      <c r="A68" s="39"/>
      <c r="B68" s="41"/>
      <c r="C68" s="3">
        <v>151</v>
      </c>
      <c r="D68" s="3">
        <v>50</v>
      </c>
      <c r="E68" s="4">
        <f t="shared" si="3"/>
        <v>-101</v>
      </c>
      <c r="F68" s="36"/>
      <c r="G68" s="18"/>
      <c r="H68" s="7" t="s">
        <v>11</v>
      </c>
    </row>
    <row r="69" spans="1:8" ht="15" customHeight="1">
      <c r="A69" s="38" t="s">
        <v>181</v>
      </c>
      <c r="B69" s="40" t="s">
        <v>38</v>
      </c>
      <c r="C69" s="1">
        <v>15936</v>
      </c>
      <c r="D69" s="1">
        <v>16958</v>
      </c>
      <c r="E69" s="2">
        <f t="shared" si="3"/>
        <v>1022</v>
      </c>
      <c r="F69" s="35" t="s">
        <v>2</v>
      </c>
      <c r="G69" s="19"/>
      <c r="H69" s="7" t="s">
        <v>10</v>
      </c>
    </row>
    <row r="70" spans="1:8" ht="15" customHeight="1">
      <c r="A70" s="39"/>
      <c r="B70" s="41"/>
      <c r="C70" s="3">
        <v>15936</v>
      </c>
      <c r="D70" s="3">
        <v>16958</v>
      </c>
      <c r="E70" s="4">
        <f t="shared" si="3"/>
        <v>1022</v>
      </c>
      <c r="F70" s="36"/>
      <c r="G70" s="18"/>
      <c r="H70" s="7" t="s">
        <v>11</v>
      </c>
    </row>
    <row r="71" spans="1:8" ht="15" customHeight="1">
      <c r="A71" s="38" t="s">
        <v>42</v>
      </c>
      <c r="B71" s="40" t="s">
        <v>38</v>
      </c>
      <c r="C71" s="1">
        <v>44000</v>
      </c>
      <c r="D71" s="1">
        <v>23836</v>
      </c>
      <c r="E71" s="2">
        <f t="shared" si="3"/>
        <v>-20164</v>
      </c>
      <c r="F71" s="35" t="s">
        <v>2</v>
      </c>
      <c r="G71" s="19"/>
      <c r="H71" s="7" t="s">
        <v>10</v>
      </c>
    </row>
    <row r="72" spans="1:8" ht="15" customHeight="1">
      <c r="A72" s="39"/>
      <c r="B72" s="41"/>
      <c r="C72" s="3">
        <v>37334</v>
      </c>
      <c r="D72" s="3">
        <v>23836</v>
      </c>
      <c r="E72" s="4">
        <f t="shared" si="3"/>
        <v>-13498</v>
      </c>
      <c r="F72" s="36"/>
      <c r="G72" s="18"/>
      <c r="H72" s="7" t="s">
        <v>11</v>
      </c>
    </row>
    <row r="73" spans="1:8" ht="15" customHeight="1">
      <c r="A73" s="38" t="s">
        <v>43</v>
      </c>
      <c r="B73" s="40" t="s">
        <v>38</v>
      </c>
      <c r="C73" s="1">
        <v>21229</v>
      </c>
      <c r="D73" s="1">
        <v>28039</v>
      </c>
      <c r="E73" s="2">
        <f t="shared" si="3"/>
        <v>6810</v>
      </c>
      <c r="F73" s="35" t="s">
        <v>2</v>
      </c>
      <c r="G73" s="19"/>
      <c r="H73" s="7" t="s">
        <v>10</v>
      </c>
    </row>
    <row r="74" spans="1:8" ht="15" customHeight="1">
      <c r="A74" s="39"/>
      <c r="B74" s="41"/>
      <c r="C74" s="3">
        <v>21229</v>
      </c>
      <c r="D74" s="3">
        <v>28039</v>
      </c>
      <c r="E74" s="4">
        <f t="shared" si="3"/>
        <v>6810</v>
      </c>
      <c r="F74" s="36"/>
      <c r="G74" s="18"/>
      <c r="H74" s="7" t="s">
        <v>11</v>
      </c>
    </row>
    <row r="75" spans="1:8" ht="15" customHeight="1">
      <c r="A75" s="38" t="s">
        <v>44</v>
      </c>
      <c r="B75" s="40" t="s">
        <v>38</v>
      </c>
      <c r="C75" s="1">
        <v>916</v>
      </c>
      <c r="D75" s="1">
        <v>916</v>
      </c>
      <c r="E75" s="2">
        <f t="shared" si="3"/>
        <v>0</v>
      </c>
      <c r="F75" s="35" t="s">
        <v>2</v>
      </c>
      <c r="G75" s="19"/>
      <c r="H75" s="7" t="s">
        <v>10</v>
      </c>
    </row>
    <row r="76" spans="1:8" ht="15" customHeight="1">
      <c r="A76" s="39"/>
      <c r="B76" s="41"/>
      <c r="C76" s="3">
        <v>916</v>
      </c>
      <c r="D76" s="3">
        <v>916</v>
      </c>
      <c r="E76" s="4">
        <f t="shared" si="3"/>
        <v>0</v>
      </c>
      <c r="F76" s="36"/>
      <c r="G76" s="18"/>
      <c r="H76" s="7" t="s">
        <v>11</v>
      </c>
    </row>
    <row r="77" spans="1:8" ht="15" customHeight="1">
      <c r="A77" s="38" t="s">
        <v>182</v>
      </c>
      <c r="B77" s="40" t="s">
        <v>38</v>
      </c>
      <c r="C77" s="1">
        <v>4000</v>
      </c>
      <c r="D77" s="1">
        <v>4000</v>
      </c>
      <c r="E77" s="2">
        <f t="shared" si="3"/>
        <v>0</v>
      </c>
      <c r="F77" s="35" t="s">
        <v>2</v>
      </c>
      <c r="G77" s="19"/>
      <c r="H77" s="7" t="s">
        <v>10</v>
      </c>
    </row>
    <row r="78" spans="1:8" ht="15" customHeight="1">
      <c r="A78" s="39"/>
      <c r="B78" s="41"/>
      <c r="C78" s="3">
        <v>4000</v>
      </c>
      <c r="D78" s="3">
        <v>4000</v>
      </c>
      <c r="E78" s="4">
        <f t="shared" si="3"/>
        <v>0</v>
      </c>
      <c r="F78" s="36"/>
      <c r="G78" s="18"/>
      <c r="H78" s="7" t="s">
        <v>11</v>
      </c>
    </row>
    <row r="79" spans="1:8" ht="15" customHeight="1">
      <c r="A79" s="38" t="s">
        <v>183</v>
      </c>
      <c r="B79" s="40" t="s">
        <v>38</v>
      </c>
      <c r="C79" s="1">
        <v>1500</v>
      </c>
      <c r="D79" s="1">
        <v>1500</v>
      </c>
      <c r="E79" s="2">
        <f t="shared" si="3"/>
        <v>0</v>
      </c>
      <c r="F79" s="35" t="s">
        <v>2</v>
      </c>
      <c r="G79" s="19"/>
      <c r="H79" s="7" t="s">
        <v>10</v>
      </c>
    </row>
    <row r="80" spans="1:8" ht="15" customHeight="1">
      <c r="A80" s="39"/>
      <c r="B80" s="41"/>
      <c r="C80" s="3">
        <v>1500</v>
      </c>
      <c r="D80" s="3">
        <v>1500</v>
      </c>
      <c r="E80" s="4">
        <f t="shared" si="3"/>
        <v>0</v>
      </c>
      <c r="F80" s="36"/>
      <c r="G80" s="18"/>
      <c r="H80" s="7" t="s">
        <v>11</v>
      </c>
    </row>
    <row r="81" spans="1:8" ht="15" customHeight="1">
      <c r="A81" s="38" t="s">
        <v>184</v>
      </c>
      <c r="B81" s="40" t="s">
        <v>38</v>
      </c>
      <c r="C81" s="1">
        <v>800</v>
      </c>
      <c r="D81" s="1">
        <v>800</v>
      </c>
      <c r="E81" s="2">
        <f t="shared" si="3"/>
        <v>0</v>
      </c>
      <c r="F81" s="35" t="s">
        <v>2</v>
      </c>
      <c r="G81" s="19"/>
      <c r="H81" s="7" t="s">
        <v>10</v>
      </c>
    </row>
    <row r="82" spans="1:8" ht="15" customHeight="1">
      <c r="A82" s="39"/>
      <c r="B82" s="41"/>
      <c r="C82" s="3">
        <v>800</v>
      </c>
      <c r="D82" s="3">
        <v>800</v>
      </c>
      <c r="E82" s="4">
        <f t="shared" si="3"/>
        <v>0</v>
      </c>
      <c r="F82" s="36"/>
      <c r="G82" s="18"/>
      <c r="H82" s="7" t="s">
        <v>11</v>
      </c>
    </row>
    <row r="83" spans="1:8" ht="15" customHeight="1">
      <c r="A83" s="38" t="s">
        <v>185</v>
      </c>
      <c r="B83" s="40" t="s">
        <v>38</v>
      </c>
      <c r="C83" s="1">
        <v>15830</v>
      </c>
      <c r="D83" s="1">
        <v>20868</v>
      </c>
      <c r="E83" s="2">
        <f t="shared" si="3"/>
        <v>5038</v>
      </c>
      <c r="F83" s="35" t="s">
        <v>2</v>
      </c>
      <c r="G83" s="19"/>
      <c r="H83" s="7" t="s">
        <v>10</v>
      </c>
    </row>
    <row r="84" spans="1:8" ht="15" customHeight="1">
      <c r="A84" s="39"/>
      <c r="B84" s="41"/>
      <c r="C84" s="3">
        <v>15830</v>
      </c>
      <c r="D84" s="3">
        <v>20868</v>
      </c>
      <c r="E84" s="4">
        <f t="shared" si="3"/>
        <v>5038</v>
      </c>
      <c r="F84" s="36"/>
      <c r="G84" s="18"/>
      <c r="H84" s="7" t="s">
        <v>11</v>
      </c>
    </row>
    <row r="85" spans="1:8" ht="15" customHeight="1">
      <c r="A85" s="38" t="s">
        <v>186</v>
      </c>
      <c r="B85" s="40" t="s">
        <v>38</v>
      </c>
      <c r="C85" s="1">
        <v>0</v>
      </c>
      <c r="D85" s="1">
        <v>340000</v>
      </c>
      <c r="E85" s="2">
        <f t="shared" si="3"/>
        <v>340000</v>
      </c>
      <c r="F85" s="35" t="s">
        <v>2</v>
      </c>
      <c r="G85" s="19"/>
      <c r="H85" s="7" t="s">
        <v>10</v>
      </c>
    </row>
    <row r="86" spans="1:8" ht="15" customHeight="1">
      <c r="A86" s="39"/>
      <c r="B86" s="41"/>
      <c r="C86" s="3">
        <v>0</v>
      </c>
      <c r="D86" s="3">
        <v>340000</v>
      </c>
      <c r="E86" s="4">
        <f t="shared" si="3"/>
        <v>340000</v>
      </c>
      <c r="F86" s="36"/>
      <c r="G86" s="18"/>
      <c r="H86" s="7" t="s">
        <v>11</v>
      </c>
    </row>
    <row r="87" spans="1:8" ht="15" customHeight="1">
      <c r="A87" s="38" t="s">
        <v>187</v>
      </c>
      <c r="B87" s="40" t="s">
        <v>38</v>
      </c>
      <c r="C87" s="1">
        <v>0</v>
      </c>
      <c r="D87" s="1">
        <v>10000</v>
      </c>
      <c r="E87" s="2">
        <f t="shared" si="3"/>
        <v>10000</v>
      </c>
      <c r="F87" s="35" t="s">
        <v>2</v>
      </c>
      <c r="G87" s="19"/>
      <c r="H87" s="7" t="s">
        <v>10</v>
      </c>
    </row>
    <row r="88" spans="1:8" ht="15" customHeight="1">
      <c r="A88" s="39"/>
      <c r="B88" s="41"/>
      <c r="C88" s="3">
        <v>0</v>
      </c>
      <c r="D88" s="3">
        <v>5000</v>
      </c>
      <c r="E88" s="4">
        <f t="shared" si="3"/>
        <v>5000</v>
      </c>
      <c r="F88" s="36"/>
      <c r="G88" s="18"/>
      <c r="H88" s="7" t="s">
        <v>11</v>
      </c>
    </row>
    <row r="89" spans="1:8" ht="15" customHeight="1">
      <c r="A89" s="42" t="s">
        <v>188</v>
      </c>
      <c r="B89" s="40" t="s">
        <v>38</v>
      </c>
      <c r="C89" s="1">
        <v>35000</v>
      </c>
      <c r="D89" s="1">
        <v>0</v>
      </c>
      <c r="E89" s="2">
        <f t="shared" ref="E89:E92" si="4">+D89-C89</f>
        <v>-35000</v>
      </c>
      <c r="F89" s="35" t="s">
        <v>2</v>
      </c>
      <c r="G89" s="19"/>
      <c r="H89" s="7" t="s">
        <v>10</v>
      </c>
    </row>
    <row r="90" spans="1:8" ht="15" customHeight="1">
      <c r="A90" s="43"/>
      <c r="B90" s="41"/>
      <c r="C90" s="3">
        <v>35000</v>
      </c>
      <c r="D90" s="3">
        <v>0</v>
      </c>
      <c r="E90" s="4">
        <f t="shared" si="4"/>
        <v>-35000</v>
      </c>
      <c r="F90" s="36"/>
      <c r="G90" s="18"/>
      <c r="H90" s="7" t="s">
        <v>11</v>
      </c>
    </row>
    <row r="91" spans="1:8" ht="15" customHeight="1">
      <c r="A91" s="42" t="s">
        <v>189</v>
      </c>
      <c r="B91" s="40" t="s">
        <v>38</v>
      </c>
      <c r="C91" s="1">
        <v>1000000</v>
      </c>
      <c r="D91" s="1">
        <v>0</v>
      </c>
      <c r="E91" s="2">
        <f t="shared" si="4"/>
        <v>-1000000</v>
      </c>
      <c r="F91" s="35" t="s">
        <v>2</v>
      </c>
      <c r="G91" s="19"/>
      <c r="H91" s="7" t="s">
        <v>10</v>
      </c>
    </row>
    <row r="92" spans="1:8" ht="15" customHeight="1">
      <c r="A92" s="43"/>
      <c r="B92" s="41"/>
      <c r="C92" s="3">
        <v>1000000</v>
      </c>
      <c r="D92" s="3">
        <v>0</v>
      </c>
      <c r="E92" s="4">
        <f t="shared" si="4"/>
        <v>-1000000</v>
      </c>
      <c r="F92" s="36"/>
      <c r="G92" s="18"/>
      <c r="H92" s="7" t="s">
        <v>11</v>
      </c>
    </row>
    <row r="93" spans="1:8" ht="15" customHeight="1">
      <c r="A93" s="52" t="s">
        <v>45</v>
      </c>
      <c r="B93" s="40" t="s">
        <v>38</v>
      </c>
      <c r="C93" s="1">
        <v>262760</v>
      </c>
      <c r="D93" s="1">
        <v>0</v>
      </c>
      <c r="E93" s="2">
        <f t="shared" si="3"/>
        <v>-262760</v>
      </c>
      <c r="F93" s="35" t="s">
        <v>2</v>
      </c>
      <c r="G93" s="19"/>
      <c r="H93" s="7" t="s">
        <v>10</v>
      </c>
    </row>
    <row r="94" spans="1:8" ht="15" customHeight="1">
      <c r="A94" s="53"/>
      <c r="B94" s="41"/>
      <c r="C94" s="3">
        <v>262760</v>
      </c>
      <c r="D94" s="3">
        <v>0</v>
      </c>
      <c r="E94" s="4">
        <f t="shared" si="3"/>
        <v>-262760</v>
      </c>
      <c r="F94" s="36"/>
      <c r="G94" s="18"/>
      <c r="H94" s="7" t="s">
        <v>11</v>
      </c>
    </row>
    <row r="95" spans="1:8" ht="15" customHeight="1">
      <c r="A95" s="38" t="s">
        <v>46</v>
      </c>
      <c r="B95" s="40" t="s">
        <v>47</v>
      </c>
      <c r="C95" s="1">
        <v>6882</v>
      </c>
      <c r="D95" s="1">
        <v>6882</v>
      </c>
      <c r="E95" s="2">
        <f t="shared" si="0"/>
        <v>0</v>
      </c>
      <c r="F95" s="35" t="s">
        <v>2</v>
      </c>
      <c r="G95" s="19"/>
      <c r="H95" s="7" t="s">
        <v>10</v>
      </c>
    </row>
    <row r="96" spans="1:8" ht="15" customHeight="1">
      <c r="A96" s="39"/>
      <c r="B96" s="41"/>
      <c r="C96" s="3">
        <v>6882</v>
      </c>
      <c r="D96" s="3">
        <v>6882</v>
      </c>
      <c r="E96" s="4">
        <f t="shared" si="0"/>
        <v>0</v>
      </c>
      <c r="F96" s="36"/>
      <c r="G96" s="18"/>
      <c r="H96" s="7" t="s">
        <v>11</v>
      </c>
    </row>
    <row r="97" spans="1:9" ht="15" customHeight="1">
      <c r="A97" s="38" t="s">
        <v>48</v>
      </c>
      <c r="B97" s="40" t="s">
        <v>47</v>
      </c>
      <c r="C97" s="1">
        <v>32350</v>
      </c>
      <c r="D97" s="1">
        <v>32350</v>
      </c>
      <c r="E97" s="2">
        <f t="shared" ref="E97:E152" si="5">+D97-C97</f>
        <v>0</v>
      </c>
      <c r="F97" s="35" t="s">
        <v>2</v>
      </c>
      <c r="G97" s="19"/>
      <c r="H97" s="7" t="s">
        <v>10</v>
      </c>
    </row>
    <row r="98" spans="1:9" ht="15" customHeight="1">
      <c r="A98" s="39"/>
      <c r="B98" s="41"/>
      <c r="C98" s="3">
        <v>22350</v>
      </c>
      <c r="D98" s="3">
        <v>22350</v>
      </c>
      <c r="E98" s="4">
        <f t="shared" si="5"/>
        <v>0</v>
      </c>
      <c r="F98" s="36"/>
      <c r="G98" s="18"/>
      <c r="H98" s="7" t="s">
        <v>11</v>
      </c>
    </row>
    <row r="99" spans="1:9" ht="15" customHeight="1">
      <c r="A99" s="38" t="s">
        <v>49</v>
      </c>
      <c r="B99" s="40" t="s">
        <v>47</v>
      </c>
      <c r="C99" s="1">
        <v>20288</v>
      </c>
      <c r="D99" s="1">
        <v>20288</v>
      </c>
      <c r="E99" s="2">
        <f t="shared" si="5"/>
        <v>0</v>
      </c>
      <c r="F99" s="35" t="s">
        <v>2</v>
      </c>
      <c r="G99" s="19"/>
      <c r="H99" s="7" t="s">
        <v>10</v>
      </c>
    </row>
    <row r="100" spans="1:9" ht="15" customHeight="1">
      <c r="A100" s="39"/>
      <c r="B100" s="41"/>
      <c r="C100" s="3">
        <v>20288</v>
      </c>
      <c r="D100" s="3">
        <v>20288</v>
      </c>
      <c r="E100" s="4">
        <f t="shared" si="5"/>
        <v>0</v>
      </c>
      <c r="F100" s="36"/>
      <c r="G100" s="18"/>
      <c r="H100" s="7" t="s">
        <v>11</v>
      </c>
    </row>
    <row r="101" spans="1:9" ht="15" customHeight="1">
      <c r="A101" s="38" t="s">
        <v>50</v>
      </c>
      <c r="B101" s="40" t="s">
        <v>47</v>
      </c>
      <c r="C101" s="1">
        <v>300000</v>
      </c>
      <c r="D101" s="1">
        <v>150000</v>
      </c>
      <c r="E101" s="2">
        <f t="shared" si="5"/>
        <v>-150000</v>
      </c>
      <c r="F101" s="35" t="s">
        <v>2</v>
      </c>
      <c r="G101" s="19"/>
      <c r="H101" s="7" t="s">
        <v>10</v>
      </c>
    </row>
    <row r="102" spans="1:9" ht="15" customHeight="1">
      <c r="A102" s="39"/>
      <c r="B102" s="41"/>
      <c r="C102" s="3">
        <v>300000</v>
      </c>
      <c r="D102" s="3">
        <v>150000</v>
      </c>
      <c r="E102" s="4">
        <f t="shared" si="5"/>
        <v>-150000</v>
      </c>
      <c r="F102" s="36"/>
      <c r="G102" s="18"/>
      <c r="H102" s="7" t="s">
        <v>11</v>
      </c>
    </row>
    <row r="103" spans="1:9" ht="15" customHeight="1">
      <c r="A103" s="38" t="s">
        <v>201</v>
      </c>
      <c r="B103" s="40" t="s">
        <v>47</v>
      </c>
      <c r="C103" s="1">
        <v>0</v>
      </c>
      <c r="D103" s="1">
        <v>290000</v>
      </c>
      <c r="E103" s="2">
        <f t="shared" ref="E103:E104" si="6">+D103-C103</f>
        <v>290000</v>
      </c>
      <c r="F103" s="35" t="s">
        <v>2</v>
      </c>
      <c r="G103" s="19"/>
      <c r="H103" s="7" t="s">
        <v>10</v>
      </c>
    </row>
    <row r="104" spans="1:9" ht="15" customHeight="1">
      <c r="A104" s="39"/>
      <c r="B104" s="41"/>
      <c r="C104" s="3">
        <v>0</v>
      </c>
      <c r="D104" s="3">
        <v>250000</v>
      </c>
      <c r="E104" s="4">
        <f t="shared" si="6"/>
        <v>250000</v>
      </c>
      <c r="F104" s="36"/>
      <c r="G104" s="18"/>
      <c r="H104" s="7" t="s">
        <v>11</v>
      </c>
    </row>
    <row r="105" spans="1:9" ht="15" customHeight="1">
      <c r="A105" s="38" t="s">
        <v>51</v>
      </c>
      <c r="B105" s="40" t="s">
        <v>47</v>
      </c>
      <c r="C105" s="1">
        <v>10688</v>
      </c>
      <c r="D105" s="1">
        <v>10737</v>
      </c>
      <c r="E105" s="2">
        <f t="shared" si="5"/>
        <v>49</v>
      </c>
      <c r="F105" s="35" t="s">
        <v>2</v>
      </c>
      <c r="G105" s="19"/>
      <c r="H105" s="7" t="s">
        <v>10</v>
      </c>
    </row>
    <row r="106" spans="1:9" ht="15" customHeight="1">
      <c r="A106" s="39"/>
      <c r="B106" s="41"/>
      <c r="C106" s="3">
        <v>10688</v>
      </c>
      <c r="D106" s="3">
        <v>10737</v>
      </c>
      <c r="E106" s="4">
        <f t="shared" si="5"/>
        <v>49</v>
      </c>
      <c r="F106" s="36"/>
      <c r="G106" s="18"/>
      <c r="H106" s="7" t="s">
        <v>11</v>
      </c>
    </row>
    <row r="107" spans="1:9" ht="15" customHeight="1">
      <c r="A107" s="38" t="s">
        <v>52</v>
      </c>
      <c r="B107" s="40" t="s">
        <v>47</v>
      </c>
      <c r="C107" s="1">
        <v>35000</v>
      </c>
      <c r="D107" s="1">
        <v>35000</v>
      </c>
      <c r="E107" s="2">
        <f t="shared" si="5"/>
        <v>0</v>
      </c>
      <c r="F107" s="35" t="s">
        <v>2</v>
      </c>
      <c r="G107" s="19"/>
      <c r="H107" s="7" t="s">
        <v>10</v>
      </c>
    </row>
    <row r="108" spans="1:9" ht="15" customHeight="1">
      <c r="A108" s="39"/>
      <c r="B108" s="41"/>
      <c r="C108" s="3">
        <v>35000</v>
      </c>
      <c r="D108" s="3">
        <v>35000</v>
      </c>
      <c r="E108" s="4">
        <f t="shared" si="5"/>
        <v>0</v>
      </c>
      <c r="F108" s="36"/>
      <c r="G108" s="18"/>
      <c r="H108" s="7" t="s">
        <v>11</v>
      </c>
    </row>
    <row r="109" spans="1:9" ht="15" customHeight="1">
      <c r="A109" s="38" t="s">
        <v>53</v>
      </c>
      <c r="B109" s="40" t="s">
        <v>47</v>
      </c>
      <c r="C109" s="1">
        <v>16500</v>
      </c>
      <c r="D109" s="1">
        <v>16500</v>
      </c>
      <c r="E109" s="2">
        <f t="shared" si="5"/>
        <v>0</v>
      </c>
      <c r="F109" s="35" t="s">
        <v>2</v>
      </c>
      <c r="G109" s="19"/>
      <c r="H109" s="7" t="s">
        <v>10</v>
      </c>
    </row>
    <row r="110" spans="1:9" ht="15" customHeight="1">
      <c r="A110" s="39"/>
      <c r="B110" s="41"/>
      <c r="C110" s="3">
        <v>0</v>
      </c>
      <c r="D110" s="3">
        <v>0</v>
      </c>
      <c r="E110" s="4">
        <f t="shared" si="5"/>
        <v>0</v>
      </c>
      <c r="F110" s="36"/>
      <c r="G110" s="18"/>
      <c r="H110" s="7" t="s">
        <v>11</v>
      </c>
    </row>
    <row r="111" spans="1:9" ht="15" customHeight="1">
      <c r="A111" s="38" t="s">
        <v>54</v>
      </c>
      <c r="B111" s="40" t="s">
        <v>47</v>
      </c>
      <c r="C111" s="1">
        <v>112710</v>
      </c>
      <c r="D111" s="1">
        <v>110653</v>
      </c>
      <c r="E111" s="2">
        <f t="shared" si="5"/>
        <v>-2057</v>
      </c>
      <c r="F111" s="35" t="s">
        <v>74</v>
      </c>
      <c r="G111" s="19">
        <v>50034</v>
      </c>
      <c r="H111" s="7" t="s">
        <v>10</v>
      </c>
      <c r="I111" s="7" t="s">
        <v>13</v>
      </c>
    </row>
    <row r="112" spans="1:9" ht="15" customHeight="1">
      <c r="A112" s="39"/>
      <c r="B112" s="41"/>
      <c r="C112" s="3">
        <v>104160</v>
      </c>
      <c r="D112" s="3">
        <v>110653</v>
      </c>
      <c r="E112" s="4">
        <f t="shared" si="5"/>
        <v>6493</v>
      </c>
      <c r="F112" s="36"/>
      <c r="G112" s="18">
        <v>50034</v>
      </c>
      <c r="H112" s="7" t="s">
        <v>11</v>
      </c>
      <c r="I112" s="7" t="s">
        <v>14</v>
      </c>
    </row>
    <row r="113" spans="1:9" ht="15" customHeight="1">
      <c r="A113" s="38" t="s">
        <v>55</v>
      </c>
      <c r="B113" s="40" t="s">
        <v>47</v>
      </c>
      <c r="C113" s="1">
        <v>18800</v>
      </c>
      <c r="D113" s="1">
        <v>18800</v>
      </c>
      <c r="E113" s="2">
        <f t="shared" si="5"/>
        <v>0</v>
      </c>
      <c r="F113" s="35" t="s">
        <v>2</v>
      </c>
      <c r="G113" s="19"/>
      <c r="H113" s="7" t="s">
        <v>10</v>
      </c>
    </row>
    <row r="114" spans="1:9" ht="15" customHeight="1">
      <c r="A114" s="39"/>
      <c r="B114" s="41"/>
      <c r="C114" s="3">
        <v>18800</v>
      </c>
      <c r="D114" s="3">
        <v>18800</v>
      </c>
      <c r="E114" s="4">
        <f t="shared" si="5"/>
        <v>0</v>
      </c>
      <c r="F114" s="36"/>
      <c r="G114" s="18"/>
      <c r="H114" s="7" t="s">
        <v>11</v>
      </c>
    </row>
    <row r="115" spans="1:9" ht="15" customHeight="1">
      <c r="A115" s="38" t="s">
        <v>56</v>
      </c>
      <c r="B115" s="40" t="s">
        <v>47</v>
      </c>
      <c r="C115" s="1">
        <v>5761</v>
      </c>
      <c r="D115" s="1">
        <v>5761</v>
      </c>
      <c r="E115" s="2">
        <f t="shared" si="5"/>
        <v>0</v>
      </c>
      <c r="F115" s="35" t="s">
        <v>2</v>
      </c>
      <c r="G115" s="19"/>
      <c r="H115" s="7" t="s">
        <v>10</v>
      </c>
    </row>
    <row r="116" spans="1:9" ht="15" customHeight="1">
      <c r="A116" s="39"/>
      <c r="B116" s="41"/>
      <c r="C116" s="3">
        <v>5761</v>
      </c>
      <c r="D116" s="3">
        <v>5761</v>
      </c>
      <c r="E116" s="4">
        <f t="shared" si="5"/>
        <v>0</v>
      </c>
      <c r="F116" s="36"/>
      <c r="G116" s="18"/>
      <c r="H116" s="7" t="s">
        <v>11</v>
      </c>
    </row>
    <row r="117" spans="1:9" ht="15" customHeight="1">
      <c r="A117" s="38" t="s">
        <v>57</v>
      </c>
      <c r="B117" s="40" t="s">
        <v>47</v>
      </c>
      <c r="C117" s="1">
        <v>7160</v>
      </c>
      <c r="D117" s="1">
        <v>8494</v>
      </c>
      <c r="E117" s="2">
        <f t="shared" si="5"/>
        <v>1334</v>
      </c>
      <c r="F117" s="35" t="s">
        <v>74</v>
      </c>
      <c r="G117" s="19">
        <v>8494</v>
      </c>
      <c r="H117" s="7" t="s">
        <v>10</v>
      </c>
      <c r="I117" s="7" t="s">
        <v>13</v>
      </c>
    </row>
    <row r="118" spans="1:9" ht="15" customHeight="1">
      <c r="A118" s="39"/>
      <c r="B118" s="41"/>
      <c r="C118" s="3">
        <v>7160</v>
      </c>
      <c r="D118" s="3">
        <v>8494</v>
      </c>
      <c r="E118" s="4">
        <f t="shared" si="5"/>
        <v>1334</v>
      </c>
      <c r="F118" s="36"/>
      <c r="G118" s="18">
        <v>8494</v>
      </c>
      <c r="H118" s="7" t="s">
        <v>11</v>
      </c>
      <c r="I118" s="7" t="s">
        <v>14</v>
      </c>
    </row>
    <row r="119" spans="1:9" ht="15" customHeight="1">
      <c r="A119" s="38" t="s">
        <v>58</v>
      </c>
      <c r="B119" s="40" t="s">
        <v>47</v>
      </c>
      <c r="C119" s="1">
        <v>1805</v>
      </c>
      <c r="D119" s="1">
        <v>1805</v>
      </c>
      <c r="E119" s="2">
        <f t="shared" si="5"/>
        <v>0</v>
      </c>
      <c r="F119" s="35" t="s">
        <v>2</v>
      </c>
      <c r="G119" s="19"/>
      <c r="H119" s="7" t="s">
        <v>10</v>
      </c>
    </row>
    <row r="120" spans="1:9" ht="15" customHeight="1">
      <c r="A120" s="39"/>
      <c r="B120" s="41"/>
      <c r="C120" s="3">
        <v>1805</v>
      </c>
      <c r="D120" s="3">
        <v>1805</v>
      </c>
      <c r="E120" s="4">
        <f t="shared" si="5"/>
        <v>0</v>
      </c>
      <c r="F120" s="36"/>
      <c r="G120" s="18"/>
      <c r="H120" s="7" t="s">
        <v>11</v>
      </c>
    </row>
    <row r="121" spans="1:9" ht="15" customHeight="1">
      <c r="A121" s="38" t="s">
        <v>59</v>
      </c>
      <c r="B121" s="40" t="s">
        <v>47</v>
      </c>
      <c r="C121" s="1">
        <v>1000</v>
      </c>
      <c r="D121" s="1">
        <v>1000</v>
      </c>
      <c r="E121" s="2">
        <f t="shared" si="5"/>
        <v>0</v>
      </c>
      <c r="F121" s="35" t="s">
        <v>2</v>
      </c>
      <c r="G121" s="19"/>
      <c r="H121" s="7" t="s">
        <v>10</v>
      </c>
    </row>
    <row r="122" spans="1:9" ht="15" customHeight="1">
      <c r="A122" s="39"/>
      <c r="B122" s="41"/>
      <c r="C122" s="3">
        <v>1000</v>
      </c>
      <c r="D122" s="3">
        <v>1000</v>
      </c>
      <c r="E122" s="4">
        <f t="shared" si="5"/>
        <v>0</v>
      </c>
      <c r="F122" s="36"/>
      <c r="G122" s="18"/>
      <c r="H122" s="7" t="s">
        <v>11</v>
      </c>
    </row>
    <row r="123" spans="1:9" ht="15" customHeight="1">
      <c r="A123" s="38" t="s">
        <v>60</v>
      </c>
      <c r="B123" s="40" t="s">
        <v>47</v>
      </c>
      <c r="C123" s="1">
        <v>117000</v>
      </c>
      <c r="D123" s="1">
        <v>117000</v>
      </c>
      <c r="E123" s="2">
        <f t="shared" si="5"/>
        <v>0</v>
      </c>
      <c r="F123" s="35" t="s">
        <v>2</v>
      </c>
      <c r="G123" s="19"/>
      <c r="H123" s="7" t="s">
        <v>10</v>
      </c>
    </row>
    <row r="124" spans="1:9" ht="15" customHeight="1">
      <c r="A124" s="39"/>
      <c r="B124" s="41"/>
      <c r="C124" s="3">
        <v>117000</v>
      </c>
      <c r="D124" s="3">
        <v>117000</v>
      </c>
      <c r="E124" s="4">
        <f t="shared" si="5"/>
        <v>0</v>
      </c>
      <c r="F124" s="36"/>
      <c r="G124" s="18"/>
      <c r="H124" s="7" t="s">
        <v>11</v>
      </c>
    </row>
    <row r="125" spans="1:9" ht="15" customHeight="1">
      <c r="A125" s="38" t="s">
        <v>61</v>
      </c>
      <c r="B125" s="40" t="s">
        <v>47</v>
      </c>
      <c r="C125" s="1">
        <v>27270</v>
      </c>
      <c r="D125" s="1">
        <v>27270</v>
      </c>
      <c r="E125" s="2">
        <f t="shared" si="5"/>
        <v>0</v>
      </c>
      <c r="F125" s="35" t="s">
        <v>2</v>
      </c>
      <c r="G125" s="19"/>
      <c r="H125" s="7" t="s">
        <v>10</v>
      </c>
    </row>
    <row r="126" spans="1:9" ht="15" customHeight="1">
      <c r="A126" s="39"/>
      <c r="B126" s="41"/>
      <c r="C126" s="3">
        <v>21787</v>
      </c>
      <c r="D126" s="3">
        <v>24787</v>
      </c>
      <c r="E126" s="4">
        <f t="shared" si="5"/>
        <v>3000</v>
      </c>
      <c r="F126" s="36"/>
      <c r="G126" s="18"/>
      <c r="H126" s="7" t="s">
        <v>11</v>
      </c>
    </row>
    <row r="127" spans="1:9" ht="15" customHeight="1">
      <c r="A127" s="38" t="s">
        <v>62</v>
      </c>
      <c r="B127" s="40" t="s">
        <v>47</v>
      </c>
      <c r="C127" s="1">
        <v>132</v>
      </c>
      <c r="D127" s="1">
        <v>132</v>
      </c>
      <c r="E127" s="2">
        <f t="shared" si="5"/>
        <v>0</v>
      </c>
      <c r="F127" s="35" t="s">
        <v>74</v>
      </c>
      <c r="G127" s="19">
        <v>132</v>
      </c>
      <c r="H127" s="7" t="s">
        <v>10</v>
      </c>
      <c r="I127" s="7" t="s">
        <v>13</v>
      </c>
    </row>
    <row r="128" spans="1:9" ht="15" customHeight="1">
      <c r="A128" s="39"/>
      <c r="B128" s="41"/>
      <c r="C128" s="3">
        <v>132</v>
      </c>
      <c r="D128" s="3">
        <v>132</v>
      </c>
      <c r="E128" s="4">
        <f t="shared" si="5"/>
        <v>0</v>
      </c>
      <c r="F128" s="36"/>
      <c r="G128" s="18">
        <v>132</v>
      </c>
      <c r="H128" s="7" t="s">
        <v>11</v>
      </c>
      <c r="I128" s="7" t="s">
        <v>14</v>
      </c>
    </row>
    <row r="129" spans="1:9" ht="15" customHeight="1">
      <c r="A129" s="38" t="s">
        <v>63</v>
      </c>
      <c r="B129" s="40" t="s">
        <v>47</v>
      </c>
      <c r="C129" s="1">
        <v>23537</v>
      </c>
      <c r="D129" s="1">
        <v>21565</v>
      </c>
      <c r="E129" s="2">
        <f t="shared" si="5"/>
        <v>-1972</v>
      </c>
      <c r="F129" s="35" t="s">
        <v>2</v>
      </c>
      <c r="G129" s="19"/>
      <c r="H129" s="7" t="s">
        <v>10</v>
      </c>
    </row>
    <row r="130" spans="1:9" ht="15" customHeight="1">
      <c r="A130" s="39"/>
      <c r="B130" s="41"/>
      <c r="C130" s="3">
        <v>23537</v>
      </c>
      <c r="D130" s="3">
        <v>21565</v>
      </c>
      <c r="E130" s="4">
        <f t="shared" si="5"/>
        <v>-1972</v>
      </c>
      <c r="F130" s="36"/>
      <c r="G130" s="18"/>
      <c r="H130" s="7" t="s">
        <v>11</v>
      </c>
    </row>
    <row r="131" spans="1:9" ht="15" customHeight="1">
      <c r="A131" s="38" t="s">
        <v>64</v>
      </c>
      <c r="B131" s="40" t="s">
        <v>47</v>
      </c>
      <c r="C131" s="1">
        <v>21154</v>
      </c>
      <c r="D131" s="1">
        <v>19688</v>
      </c>
      <c r="E131" s="2">
        <f t="shared" si="5"/>
        <v>-1466</v>
      </c>
      <c r="F131" s="35" t="s">
        <v>74</v>
      </c>
      <c r="G131" s="19">
        <v>298</v>
      </c>
      <c r="H131" s="7" t="s">
        <v>10</v>
      </c>
      <c r="I131" s="7" t="s">
        <v>13</v>
      </c>
    </row>
    <row r="132" spans="1:9" ht="15" customHeight="1">
      <c r="A132" s="39"/>
      <c r="B132" s="41"/>
      <c r="C132" s="3">
        <v>20422</v>
      </c>
      <c r="D132" s="3">
        <v>16318</v>
      </c>
      <c r="E132" s="4">
        <f t="shared" si="5"/>
        <v>-4104</v>
      </c>
      <c r="F132" s="36"/>
      <c r="G132" s="18">
        <v>298</v>
      </c>
      <c r="H132" s="7" t="s">
        <v>11</v>
      </c>
      <c r="I132" s="7" t="s">
        <v>14</v>
      </c>
    </row>
    <row r="133" spans="1:9" ht="15" customHeight="1">
      <c r="A133" s="38" t="s">
        <v>65</v>
      </c>
      <c r="B133" s="40" t="s">
        <v>47</v>
      </c>
      <c r="C133" s="1">
        <v>130907</v>
      </c>
      <c r="D133" s="1">
        <v>30657</v>
      </c>
      <c r="E133" s="2">
        <f t="shared" si="5"/>
        <v>-100250</v>
      </c>
      <c r="F133" s="35" t="s">
        <v>2</v>
      </c>
      <c r="G133" s="19"/>
      <c r="H133" s="7" t="s">
        <v>10</v>
      </c>
    </row>
    <row r="134" spans="1:9" ht="15" customHeight="1">
      <c r="A134" s="39"/>
      <c r="B134" s="41"/>
      <c r="C134" s="3">
        <v>34907</v>
      </c>
      <c r="D134" s="3">
        <v>10657</v>
      </c>
      <c r="E134" s="4">
        <f t="shared" si="5"/>
        <v>-24250</v>
      </c>
      <c r="F134" s="36"/>
      <c r="G134" s="18"/>
      <c r="H134" s="7" t="s">
        <v>11</v>
      </c>
    </row>
    <row r="135" spans="1:9" ht="15" customHeight="1">
      <c r="A135" s="38" t="s">
        <v>193</v>
      </c>
      <c r="B135" s="40" t="s">
        <v>68</v>
      </c>
      <c r="C135" s="1">
        <v>0</v>
      </c>
      <c r="D135" s="1">
        <v>76200</v>
      </c>
      <c r="E135" s="2">
        <f t="shared" ref="E135:E136" si="7">+D135-C135</f>
        <v>76200</v>
      </c>
      <c r="F135" s="35" t="s">
        <v>2</v>
      </c>
      <c r="G135" s="19"/>
      <c r="H135" s="7" t="s">
        <v>10</v>
      </c>
    </row>
    <row r="136" spans="1:9" ht="15" customHeight="1">
      <c r="A136" s="39"/>
      <c r="B136" s="41"/>
      <c r="C136" s="3">
        <v>0</v>
      </c>
      <c r="D136" s="3">
        <v>48700</v>
      </c>
      <c r="E136" s="4">
        <f t="shared" si="7"/>
        <v>48700</v>
      </c>
      <c r="F136" s="36"/>
      <c r="G136" s="18"/>
      <c r="H136" s="7" t="s">
        <v>11</v>
      </c>
    </row>
    <row r="137" spans="1:9" ht="15" customHeight="1">
      <c r="A137" s="38" t="s">
        <v>66</v>
      </c>
      <c r="B137" s="40" t="s">
        <v>47</v>
      </c>
      <c r="C137" s="1">
        <v>1315868</v>
      </c>
      <c r="D137" s="1">
        <v>8057942</v>
      </c>
      <c r="E137" s="2">
        <f t="shared" si="5"/>
        <v>6742074</v>
      </c>
      <c r="F137" s="35" t="s">
        <v>2</v>
      </c>
      <c r="G137" s="19"/>
      <c r="H137" s="7" t="s">
        <v>10</v>
      </c>
    </row>
    <row r="138" spans="1:9" ht="15" customHeight="1">
      <c r="A138" s="39"/>
      <c r="B138" s="41"/>
      <c r="C138" s="3">
        <v>291868</v>
      </c>
      <c r="D138" s="3">
        <v>833942</v>
      </c>
      <c r="E138" s="4">
        <f t="shared" si="5"/>
        <v>542074</v>
      </c>
      <c r="F138" s="36"/>
      <c r="G138" s="18"/>
      <c r="H138" s="7" t="s">
        <v>11</v>
      </c>
    </row>
    <row r="139" spans="1:9" ht="15" customHeight="1">
      <c r="A139" s="38" t="s">
        <v>67</v>
      </c>
      <c r="B139" s="40" t="s">
        <v>68</v>
      </c>
      <c r="C139" s="1">
        <v>142372</v>
      </c>
      <c r="D139" s="1">
        <v>180036</v>
      </c>
      <c r="E139" s="2">
        <f t="shared" si="5"/>
        <v>37664</v>
      </c>
      <c r="F139" s="35" t="s">
        <v>2</v>
      </c>
      <c r="G139" s="19"/>
      <c r="H139" s="7" t="s">
        <v>10</v>
      </c>
    </row>
    <row r="140" spans="1:9" ht="15" customHeight="1">
      <c r="A140" s="39"/>
      <c r="B140" s="41"/>
      <c r="C140" s="3">
        <v>94303</v>
      </c>
      <c r="D140" s="3">
        <v>46894</v>
      </c>
      <c r="E140" s="4">
        <f t="shared" si="5"/>
        <v>-47409</v>
      </c>
      <c r="F140" s="36"/>
      <c r="G140" s="18"/>
      <c r="H140" s="7" t="s">
        <v>11</v>
      </c>
    </row>
    <row r="141" spans="1:9" ht="15" customHeight="1">
      <c r="A141" s="38" t="s">
        <v>69</v>
      </c>
      <c r="B141" s="40" t="s">
        <v>47</v>
      </c>
      <c r="C141" s="1">
        <v>58207</v>
      </c>
      <c r="D141" s="1">
        <v>54222</v>
      </c>
      <c r="E141" s="2">
        <f t="shared" si="5"/>
        <v>-3985</v>
      </c>
      <c r="F141" s="35" t="s">
        <v>2</v>
      </c>
      <c r="G141" s="19"/>
      <c r="H141" s="7" t="s">
        <v>10</v>
      </c>
    </row>
    <row r="142" spans="1:9" ht="15" customHeight="1">
      <c r="A142" s="39"/>
      <c r="B142" s="41"/>
      <c r="C142" s="3">
        <v>0</v>
      </c>
      <c r="D142" s="3">
        <v>0</v>
      </c>
      <c r="E142" s="4">
        <f t="shared" si="5"/>
        <v>0</v>
      </c>
      <c r="F142" s="36"/>
      <c r="G142" s="18"/>
      <c r="H142" s="7" t="s">
        <v>11</v>
      </c>
    </row>
    <row r="143" spans="1:9" ht="15" customHeight="1">
      <c r="A143" s="38" t="s">
        <v>70</v>
      </c>
      <c r="B143" s="40" t="s">
        <v>47</v>
      </c>
      <c r="C143" s="1">
        <v>2464475</v>
      </c>
      <c r="D143" s="1">
        <v>2405070</v>
      </c>
      <c r="E143" s="2">
        <f t="shared" si="5"/>
        <v>-59405</v>
      </c>
      <c r="F143" s="35" t="s">
        <v>2</v>
      </c>
      <c r="G143" s="19"/>
      <c r="H143" s="7" t="s">
        <v>10</v>
      </c>
    </row>
    <row r="144" spans="1:9" ht="15" customHeight="1">
      <c r="A144" s="39"/>
      <c r="B144" s="41"/>
      <c r="C144" s="3">
        <v>2464475</v>
      </c>
      <c r="D144" s="3">
        <v>2405070</v>
      </c>
      <c r="E144" s="4">
        <f t="shared" si="5"/>
        <v>-59405</v>
      </c>
      <c r="F144" s="36"/>
      <c r="G144" s="18"/>
      <c r="H144" s="7" t="s">
        <v>11</v>
      </c>
    </row>
    <row r="145" spans="1:8" ht="15" customHeight="1">
      <c r="A145" s="38" t="s">
        <v>71</v>
      </c>
      <c r="B145" s="40" t="s">
        <v>47</v>
      </c>
      <c r="C145" s="1">
        <v>554602</v>
      </c>
      <c r="D145" s="1">
        <v>566500</v>
      </c>
      <c r="E145" s="2">
        <f t="shared" si="5"/>
        <v>11898</v>
      </c>
      <c r="F145" s="35" t="s">
        <v>2</v>
      </c>
      <c r="G145" s="19"/>
      <c r="H145" s="7" t="s">
        <v>10</v>
      </c>
    </row>
    <row r="146" spans="1:8" ht="15" customHeight="1">
      <c r="A146" s="39"/>
      <c r="B146" s="41"/>
      <c r="C146" s="3">
        <v>346602</v>
      </c>
      <c r="D146" s="3">
        <v>382500</v>
      </c>
      <c r="E146" s="4">
        <f t="shared" si="5"/>
        <v>35898</v>
      </c>
      <c r="F146" s="36"/>
      <c r="G146" s="18"/>
      <c r="H146" s="7" t="s">
        <v>11</v>
      </c>
    </row>
    <row r="147" spans="1:8" ht="15" customHeight="1">
      <c r="A147" s="38" t="s">
        <v>72</v>
      </c>
      <c r="B147" s="40" t="s">
        <v>68</v>
      </c>
      <c r="C147" s="1">
        <v>131280</v>
      </c>
      <c r="D147" s="1">
        <v>3356</v>
      </c>
      <c r="E147" s="2">
        <f t="shared" si="5"/>
        <v>-127924</v>
      </c>
      <c r="F147" s="35" t="s">
        <v>2</v>
      </c>
      <c r="G147" s="19"/>
      <c r="H147" s="7" t="s">
        <v>10</v>
      </c>
    </row>
    <row r="148" spans="1:8" ht="15" customHeight="1">
      <c r="A148" s="39"/>
      <c r="B148" s="41"/>
      <c r="C148" s="3">
        <v>131280</v>
      </c>
      <c r="D148" s="3">
        <v>3356</v>
      </c>
      <c r="E148" s="4">
        <f t="shared" si="5"/>
        <v>-127924</v>
      </c>
      <c r="F148" s="36"/>
      <c r="G148" s="18"/>
      <c r="H148" s="7" t="s">
        <v>11</v>
      </c>
    </row>
    <row r="149" spans="1:8" ht="15" customHeight="1">
      <c r="A149" s="38" t="s">
        <v>192</v>
      </c>
      <c r="B149" s="40" t="s">
        <v>191</v>
      </c>
      <c r="C149" s="1">
        <v>5124</v>
      </c>
      <c r="D149" s="1">
        <v>5126</v>
      </c>
      <c r="E149" s="2">
        <f t="shared" ref="E149:E150" si="8">+D149-C149</f>
        <v>2</v>
      </c>
      <c r="F149" s="35" t="s">
        <v>2</v>
      </c>
      <c r="G149" s="19"/>
      <c r="H149" s="7" t="s">
        <v>10</v>
      </c>
    </row>
    <row r="150" spans="1:8" ht="15" customHeight="1">
      <c r="A150" s="39"/>
      <c r="B150" s="41"/>
      <c r="C150" s="3">
        <v>5124</v>
      </c>
      <c r="D150" s="3">
        <v>5126</v>
      </c>
      <c r="E150" s="4">
        <f t="shared" si="8"/>
        <v>2</v>
      </c>
      <c r="F150" s="36"/>
      <c r="G150" s="18"/>
      <c r="H150" s="7" t="s">
        <v>11</v>
      </c>
    </row>
    <row r="151" spans="1:8" ht="15" customHeight="1">
      <c r="A151" s="42" t="s">
        <v>73</v>
      </c>
      <c r="B151" s="40" t="s">
        <v>47</v>
      </c>
      <c r="C151" s="1">
        <v>57798</v>
      </c>
      <c r="D151" s="1">
        <v>0</v>
      </c>
      <c r="E151" s="2">
        <f t="shared" si="5"/>
        <v>-57798</v>
      </c>
      <c r="F151" s="35" t="s">
        <v>194</v>
      </c>
      <c r="G151" s="19"/>
      <c r="H151" s="7" t="s">
        <v>10</v>
      </c>
    </row>
    <row r="152" spans="1:8" ht="15" customHeight="1">
      <c r="A152" s="43"/>
      <c r="B152" s="41"/>
      <c r="C152" s="3">
        <v>14798</v>
      </c>
      <c r="D152" s="3">
        <v>0</v>
      </c>
      <c r="E152" s="4">
        <f t="shared" si="5"/>
        <v>-14798</v>
      </c>
      <c r="F152" s="36"/>
      <c r="G152" s="18"/>
      <c r="H152" s="7" t="s">
        <v>11</v>
      </c>
    </row>
    <row r="153" spans="1:8" ht="15" customHeight="1">
      <c r="A153" s="38" t="s">
        <v>75</v>
      </c>
      <c r="B153" s="40" t="s">
        <v>76</v>
      </c>
      <c r="C153" s="1">
        <v>7741</v>
      </c>
      <c r="D153" s="1">
        <v>7963</v>
      </c>
      <c r="E153" s="2">
        <f t="shared" si="0"/>
        <v>222</v>
      </c>
      <c r="F153" s="35" t="s">
        <v>2</v>
      </c>
      <c r="G153" s="19"/>
      <c r="H153" s="7" t="s">
        <v>10</v>
      </c>
    </row>
    <row r="154" spans="1:8" ht="15" customHeight="1">
      <c r="A154" s="39"/>
      <c r="B154" s="41"/>
      <c r="C154" s="3">
        <v>7741</v>
      </c>
      <c r="D154" s="3">
        <v>7963</v>
      </c>
      <c r="E154" s="4">
        <f t="shared" si="0"/>
        <v>222</v>
      </c>
      <c r="F154" s="36"/>
      <c r="G154" s="18"/>
      <c r="H154" s="7" t="s">
        <v>11</v>
      </c>
    </row>
    <row r="155" spans="1:8" ht="15" customHeight="1">
      <c r="A155" s="38" t="s">
        <v>77</v>
      </c>
      <c r="B155" s="40" t="s">
        <v>76</v>
      </c>
      <c r="C155" s="1">
        <v>32687</v>
      </c>
      <c r="D155" s="1">
        <v>32303</v>
      </c>
      <c r="E155" s="2">
        <f t="shared" ref="E155:E180" si="9">+D155-C155</f>
        <v>-384</v>
      </c>
      <c r="F155" s="35" t="s">
        <v>2</v>
      </c>
      <c r="G155" s="19"/>
      <c r="H155" s="7" t="s">
        <v>10</v>
      </c>
    </row>
    <row r="156" spans="1:8" ht="15" customHeight="1">
      <c r="A156" s="39"/>
      <c r="B156" s="41"/>
      <c r="C156" s="3">
        <v>32687</v>
      </c>
      <c r="D156" s="3">
        <v>32303</v>
      </c>
      <c r="E156" s="4">
        <f t="shared" si="9"/>
        <v>-384</v>
      </c>
      <c r="F156" s="36"/>
      <c r="G156" s="18"/>
      <c r="H156" s="7" t="s">
        <v>11</v>
      </c>
    </row>
    <row r="157" spans="1:8" ht="15" customHeight="1">
      <c r="A157" s="38" t="s">
        <v>78</v>
      </c>
      <c r="B157" s="40" t="s">
        <v>76</v>
      </c>
      <c r="C157" s="1">
        <v>29893</v>
      </c>
      <c r="D157" s="1">
        <v>30893</v>
      </c>
      <c r="E157" s="2">
        <f t="shared" si="9"/>
        <v>1000</v>
      </c>
      <c r="F157" s="35" t="s">
        <v>2</v>
      </c>
      <c r="G157" s="19"/>
      <c r="H157" s="7" t="s">
        <v>10</v>
      </c>
    </row>
    <row r="158" spans="1:8" ht="15" customHeight="1">
      <c r="A158" s="39"/>
      <c r="B158" s="41"/>
      <c r="C158" s="3">
        <v>29893</v>
      </c>
      <c r="D158" s="3">
        <v>30893</v>
      </c>
      <c r="E158" s="4">
        <f t="shared" si="9"/>
        <v>1000</v>
      </c>
      <c r="F158" s="36"/>
      <c r="G158" s="18"/>
      <c r="H158" s="7" t="s">
        <v>11</v>
      </c>
    </row>
    <row r="159" spans="1:8" ht="15" customHeight="1">
      <c r="A159" s="38" t="s">
        <v>79</v>
      </c>
      <c r="B159" s="40" t="s">
        <v>76</v>
      </c>
      <c r="C159" s="1">
        <v>61618</v>
      </c>
      <c r="D159" s="1">
        <v>64064</v>
      </c>
      <c r="E159" s="2">
        <f t="shared" si="9"/>
        <v>2446</v>
      </c>
      <c r="F159" s="35" t="s">
        <v>2</v>
      </c>
      <c r="G159" s="19"/>
      <c r="H159" s="7" t="s">
        <v>10</v>
      </c>
    </row>
    <row r="160" spans="1:8" ht="15" customHeight="1">
      <c r="A160" s="39"/>
      <c r="B160" s="41"/>
      <c r="C160" s="3">
        <v>58282</v>
      </c>
      <c r="D160" s="3">
        <v>61478</v>
      </c>
      <c r="E160" s="4">
        <f t="shared" si="9"/>
        <v>3196</v>
      </c>
      <c r="F160" s="36"/>
      <c r="G160" s="18"/>
      <c r="H160" s="7" t="s">
        <v>11</v>
      </c>
    </row>
    <row r="161" spans="1:9" ht="15" customHeight="1">
      <c r="A161" s="38" t="s">
        <v>80</v>
      </c>
      <c r="B161" s="40" t="s">
        <v>76</v>
      </c>
      <c r="C161" s="1">
        <v>4037303</v>
      </c>
      <c r="D161" s="1">
        <v>4182908</v>
      </c>
      <c r="E161" s="2">
        <f t="shared" si="9"/>
        <v>145605</v>
      </c>
      <c r="F161" s="35" t="s">
        <v>74</v>
      </c>
      <c r="G161" s="19">
        <v>2370543</v>
      </c>
      <c r="H161" s="7" t="s">
        <v>10</v>
      </c>
      <c r="I161" s="7" t="s">
        <v>13</v>
      </c>
    </row>
    <row r="162" spans="1:9" ht="15" customHeight="1">
      <c r="A162" s="39"/>
      <c r="B162" s="41"/>
      <c r="C162" s="3">
        <v>3944343</v>
      </c>
      <c r="D162" s="3">
        <v>4089948</v>
      </c>
      <c r="E162" s="4">
        <f t="shared" si="9"/>
        <v>145605</v>
      </c>
      <c r="F162" s="36"/>
      <c r="G162" s="18">
        <v>2370543</v>
      </c>
      <c r="H162" s="7" t="s">
        <v>11</v>
      </c>
      <c r="I162" s="7" t="s">
        <v>14</v>
      </c>
    </row>
    <row r="163" spans="1:9" ht="15" customHeight="1">
      <c r="A163" s="38" t="s">
        <v>81</v>
      </c>
      <c r="B163" s="40" t="s">
        <v>76</v>
      </c>
      <c r="C163" s="1">
        <v>23939</v>
      </c>
      <c r="D163" s="1">
        <v>35781</v>
      </c>
      <c r="E163" s="2">
        <f t="shared" si="9"/>
        <v>11842</v>
      </c>
      <c r="F163" s="35" t="s">
        <v>74</v>
      </c>
      <c r="G163" s="19">
        <v>35781</v>
      </c>
      <c r="H163" s="7" t="s">
        <v>10</v>
      </c>
      <c r="I163" s="7" t="s">
        <v>13</v>
      </c>
    </row>
    <row r="164" spans="1:9" ht="15" customHeight="1">
      <c r="A164" s="39"/>
      <c r="B164" s="41"/>
      <c r="C164" s="3">
        <v>23939</v>
      </c>
      <c r="D164" s="3">
        <v>35781</v>
      </c>
      <c r="E164" s="4">
        <f t="shared" si="9"/>
        <v>11842</v>
      </c>
      <c r="F164" s="36"/>
      <c r="G164" s="18">
        <v>35781</v>
      </c>
      <c r="H164" s="7" t="s">
        <v>11</v>
      </c>
      <c r="I164" s="7" t="s">
        <v>14</v>
      </c>
    </row>
    <row r="165" spans="1:9" ht="15" customHeight="1">
      <c r="A165" s="38" t="s">
        <v>82</v>
      </c>
      <c r="B165" s="40" t="s">
        <v>76</v>
      </c>
      <c r="C165" s="1">
        <f>5272865+165719</f>
        <v>5438584</v>
      </c>
      <c r="D165" s="1">
        <v>9190508</v>
      </c>
      <c r="E165" s="2">
        <f t="shared" si="9"/>
        <v>3751924</v>
      </c>
      <c r="F165" s="35" t="s">
        <v>2</v>
      </c>
      <c r="G165" s="19"/>
      <c r="H165" s="7" t="s">
        <v>10</v>
      </c>
    </row>
    <row r="166" spans="1:9" ht="15" customHeight="1">
      <c r="A166" s="39"/>
      <c r="B166" s="41"/>
      <c r="C166" s="3">
        <f>1063081+38719</f>
        <v>1101800</v>
      </c>
      <c r="D166" s="3">
        <v>1529096</v>
      </c>
      <c r="E166" s="4">
        <f t="shared" si="9"/>
        <v>427296</v>
      </c>
      <c r="F166" s="36"/>
      <c r="G166" s="18"/>
      <c r="H166" s="7" t="s">
        <v>11</v>
      </c>
    </row>
    <row r="167" spans="1:9" ht="15" customHeight="1">
      <c r="A167" s="38" t="s">
        <v>84</v>
      </c>
      <c r="B167" s="40" t="s">
        <v>76</v>
      </c>
      <c r="C167" s="1">
        <v>17000</v>
      </c>
      <c r="D167" s="1">
        <v>17000</v>
      </c>
      <c r="E167" s="2">
        <f t="shared" si="9"/>
        <v>0</v>
      </c>
      <c r="F167" s="35" t="s">
        <v>2</v>
      </c>
      <c r="G167" s="19"/>
      <c r="H167" s="7" t="s">
        <v>10</v>
      </c>
    </row>
    <row r="168" spans="1:9" ht="15" customHeight="1">
      <c r="A168" s="39"/>
      <c r="B168" s="41"/>
      <c r="C168" s="3">
        <v>17000</v>
      </c>
      <c r="D168" s="3">
        <v>17000</v>
      </c>
      <c r="E168" s="4">
        <f t="shared" si="9"/>
        <v>0</v>
      </c>
      <c r="F168" s="36"/>
      <c r="G168" s="18"/>
      <c r="H168" s="7" t="s">
        <v>11</v>
      </c>
    </row>
    <row r="169" spans="1:9" ht="15" customHeight="1">
      <c r="A169" s="38" t="s">
        <v>85</v>
      </c>
      <c r="B169" s="40" t="s">
        <v>76</v>
      </c>
      <c r="C169" s="1">
        <v>90000</v>
      </c>
      <c r="D169" s="1">
        <v>90000</v>
      </c>
      <c r="E169" s="2">
        <f t="shared" si="9"/>
        <v>0</v>
      </c>
      <c r="F169" s="35" t="s">
        <v>2</v>
      </c>
      <c r="G169" s="19"/>
      <c r="H169" s="7" t="s">
        <v>10</v>
      </c>
    </row>
    <row r="170" spans="1:9" ht="15" customHeight="1">
      <c r="A170" s="39"/>
      <c r="B170" s="41"/>
      <c r="C170" s="3">
        <v>40400</v>
      </c>
      <c r="D170" s="3">
        <v>40400</v>
      </c>
      <c r="E170" s="4">
        <f t="shared" si="9"/>
        <v>0</v>
      </c>
      <c r="F170" s="36"/>
      <c r="G170" s="18"/>
      <c r="H170" s="7" t="s">
        <v>11</v>
      </c>
    </row>
    <row r="171" spans="1:9" ht="15" customHeight="1">
      <c r="A171" s="38" t="s">
        <v>86</v>
      </c>
      <c r="B171" s="40" t="s">
        <v>76</v>
      </c>
      <c r="C171" s="1">
        <v>11556</v>
      </c>
      <c r="D171" s="1">
        <v>11556</v>
      </c>
      <c r="E171" s="2">
        <f t="shared" si="9"/>
        <v>0</v>
      </c>
      <c r="F171" s="35" t="s">
        <v>2</v>
      </c>
      <c r="G171" s="19"/>
      <c r="H171" s="7" t="s">
        <v>10</v>
      </c>
    </row>
    <row r="172" spans="1:9" ht="15" customHeight="1">
      <c r="A172" s="39"/>
      <c r="B172" s="41"/>
      <c r="C172" s="3">
        <v>11556</v>
      </c>
      <c r="D172" s="3">
        <v>11556</v>
      </c>
      <c r="E172" s="4">
        <f t="shared" si="9"/>
        <v>0</v>
      </c>
      <c r="F172" s="36"/>
      <c r="G172" s="18"/>
      <c r="H172" s="7" t="s">
        <v>11</v>
      </c>
    </row>
    <row r="173" spans="1:9" ht="15" customHeight="1">
      <c r="A173" s="38" t="s">
        <v>87</v>
      </c>
      <c r="B173" s="40" t="s">
        <v>76</v>
      </c>
      <c r="C173" s="1">
        <v>14000</v>
      </c>
      <c r="D173" s="1">
        <v>14000</v>
      </c>
      <c r="E173" s="2">
        <f t="shared" si="9"/>
        <v>0</v>
      </c>
      <c r="F173" s="35" t="s">
        <v>2</v>
      </c>
      <c r="G173" s="19"/>
      <c r="H173" s="7" t="s">
        <v>10</v>
      </c>
    </row>
    <row r="174" spans="1:9" ht="15" customHeight="1">
      <c r="A174" s="39"/>
      <c r="B174" s="41"/>
      <c r="C174" s="3">
        <v>14000</v>
      </c>
      <c r="D174" s="3">
        <v>14000</v>
      </c>
      <c r="E174" s="4">
        <f t="shared" si="9"/>
        <v>0</v>
      </c>
      <c r="F174" s="36"/>
      <c r="G174" s="18"/>
      <c r="H174" s="7" t="s">
        <v>11</v>
      </c>
    </row>
    <row r="175" spans="1:9" ht="15" customHeight="1">
      <c r="A175" s="38" t="s">
        <v>89</v>
      </c>
      <c r="B175" s="40" t="s">
        <v>76</v>
      </c>
      <c r="C175" s="1">
        <v>11733</v>
      </c>
      <c r="D175" s="1">
        <v>11733</v>
      </c>
      <c r="E175" s="2">
        <f t="shared" si="9"/>
        <v>0</v>
      </c>
      <c r="F175" s="35" t="s">
        <v>2</v>
      </c>
      <c r="G175" s="19"/>
      <c r="H175" s="7" t="s">
        <v>10</v>
      </c>
    </row>
    <row r="176" spans="1:9" ht="15" customHeight="1">
      <c r="A176" s="39"/>
      <c r="B176" s="41"/>
      <c r="C176" s="3">
        <v>11733</v>
      </c>
      <c r="D176" s="3">
        <v>11733</v>
      </c>
      <c r="E176" s="4">
        <f t="shared" si="9"/>
        <v>0</v>
      </c>
      <c r="F176" s="36"/>
      <c r="G176" s="18"/>
      <c r="H176" s="7" t="s">
        <v>11</v>
      </c>
    </row>
    <row r="177" spans="1:8" ht="15" customHeight="1">
      <c r="A177" s="38" t="s">
        <v>90</v>
      </c>
      <c r="B177" s="40" t="s">
        <v>76</v>
      </c>
      <c r="C177" s="1">
        <v>5795</v>
      </c>
      <c r="D177" s="1">
        <v>8077</v>
      </c>
      <c r="E177" s="2">
        <f t="shared" si="9"/>
        <v>2282</v>
      </c>
      <c r="F177" s="35" t="s">
        <v>2</v>
      </c>
      <c r="G177" s="19"/>
      <c r="H177" s="7" t="s">
        <v>10</v>
      </c>
    </row>
    <row r="178" spans="1:8" ht="15" customHeight="1">
      <c r="A178" s="39"/>
      <c r="B178" s="41"/>
      <c r="C178" s="3">
        <v>3635</v>
      </c>
      <c r="D178" s="3">
        <v>3757</v>
      </c>
      <c r="E178" s="4">
        <f t="shared" si="9"/>
        <v>122</v>
      </c>
      <c r="F178" s="36"/>
      <c r="G178" s="18"/>
      <c r="H178" s="7" t="s">
        <v>11</v>
      </c>
    </row>
    <row r="179" spans="1:8" ht="15" customHeight="1">
      <c r="A179" s="38" t="s">
        <v>91</v>
      </c>
      <c r="B179" s="40" t="s">
        <v>76</v>
      </c>
      <c r="C179" s="1">
        <v>49680</v>
      </c>
      <c r="D179" s="1">
        <v>45680</v>
      </c>
      <c r="E179" s="2">
        <f t="shared" si="9"/>
        <v>-4000</v>
      </c>
      <c r="F179" s="35" t="s">
        <v>2</v>
      </c>
      <c r="G179" s="19"/>
      <c r="H179" s="7" t="s">
        <v>10</v>
      </c>
    </row>
    <row r="180" spans="1:8" ht="15" customHeight="1">
      <c r="A180" s="39"/>
      <c r="B180" s="41"/>
      <c r="C180" s="3">
        <v>49680</v>
      </c>
      <c r="D180" s="3">
        <v>45680</v>
      </c>
      <c r="E180" s="4">
        <f t="shared" si="9"/>
        <v>-4000</v>
      </c>
      <c r="F180" s="36"/>
      <c r="G180" s="18"/>
      <c r="H180" s="7" t="s">
        <v>11</v>
      </c>
    </row>
    <row r="181" spans="1:8" ht="15" customHeight="1">
      <c r="A181" s="46" t="s">
        <v>167</v>
      </c>
      <c r="B181" s="40" t="s">
        <v>92</v>
      </c>
      <c r="C181" s="1">
        <v>0</v>
      </c>
      <c r="D181" s="1">
        <v>90000</v>
      </c>
      <c r="E181" s="2">
        <f t="shared" ref="E181:E182" si="10">+D181-C181</f>
        <v>90000</v>
      </c>
      <c r="F181" s="35" t="s">
        <v>2</v>
      </c>
      <c r="G181" s="19"/>
      <c r="H181" s="7" t="s">
        <v>10</v>
      </c>
    </row>
    <row r="182" spans="1:8" ht="15" customHeight="1">
      <c r="A182" s="47"/>
      <c r="B182" s="41"/>
      <c r="C182" s="3">
        <v>0</v>
      </c>
      <c r="D182" s="3">
        <v>90000</v>
      </c>
      <c r="E182" s="4">
        <f t="shared" si="10"/>
        <v>90000</v>
      </c>
      <c r="F182" s="36"/>
      <c r="G182" s="18"/>
      <c r="H182" s="7" t="s">
        <v>11</v>
      </c>
    </row>
    <row r="183" spans="1:8" ht="15" customHeight="1">
      <c r="A183" s="48" t="s">
        <v>83</v>
      </c>
      <c r="B183" s="40" t="s">
        <v>76</v>
      </c>
      <c r="C183" s="1">
        <v>10000</v>
      </c>
      <c r="D183" s="1">
        <v>0</v>
      </c>
      <c r="E183" s="2">
        <f t="shared" ref="E183:E188" si="11">+D183-C183</f>
        <v>-10000</v>
      </c>
      <c r="F183" s="35" t="s">
        <v>2</v>
      </c>
      <c r="G183" s="19"/>
      <c r="H183" s="7" t="s">
        <v>10</v>
      </c>
    </row>
    <row r="184" spans="1:8" ht="15" customHeight="1">
      <c r="A184" s="49"/>
      <c r="B184" s="41"/>
      <c r="C184" s="3">
        <v>10000</v>
      </c>
      <c r="D184" s="3">
        <v>0</v>
      </c>
      <c r="E184" s="4">
        <f t="shared" si="11"/>
        <v>-10000</v>
      </c>
      <c r="F184" s="36"/>
      <c r="G184" s="18"/>
      <c r="H184" s="7" t="s">
        <v>11</v>
      </c>
    </row>
    <row r="185" spans="1:8" ht="15" customHeight="1">
      <c r="A185" s="42" t="s">
        <v>88</v>
      </c>
      <c r="B185" s="40" t="s">
        <v>76</v>
      </c>
      <c r="C185" s="1">
        <v>1000</v>
      </c>
      <c r="D185" s="1">
        <v>0</v>
      </c>
      <c r="E185" s="2">
        <f t="shared" si="11"/>
        <v>-1000</v>
      </c>
      <c r="F185" s="35" t="s">
        <v>2</v>
      </c>
      <c r="G185" s="19"/>
      <c r="H185" s="7" t="s">
        <v>10</v>
      </c>
    </row>
    <row r="186" spans="1:8" ht="15" customHeight="1">
      <c r="A186" s="43"/>
      <c r="B186" s="41"/>
      <c r="C186" s="3">
        <v>1000</v>
      </c>
      <c r="D186" s="3">
        <v>0</v>
      </c>
      <c r="E186" s="4">
        <f t="shared" si="11"/>
        <v>-1000</v>
      </c>
      <c r="F186" s="36"/>
      <c r="G186" s="18"/>
      <c r="H186" s="7" t="s">
        <v>11</v>
      </c>
    </row>
    <row r="187" spans="1:8" ht="15" customHeight="1">
      <c r="A187" s="42" t="s">
        <v>161</v>
      </c>
      <c r="B187" s="40" t="s">
        <v>92</v>
      </c>
      <c r="C187" s="1">
        <v>15000</v>
      </c>
      <c r="D187" s="1">
        <v>0</v>
      </c>
      <c r="E187" s="2">
        <f t="shared" si="11"/>
        <v>-15000</v>
      </c>
      <c r="F187" s="35" t="s">
        <v>2</v>
      </c>
      <c r="G187" s="19"/>
      <c r="H187" s="7" t="s">
        <v>10</v>
      </c>
    </row>
    <row r="188" spans="1:8" ht="15" customHeight="1">
      <c r="A188" s="43"/>
      <c r="B188" s="41"/>
      <c r="C188" s="3">
        <v>15000</v>
      </c>
      <c r="D188" s="3">
        <v>0</v>
      </c>
      <c r="E188" s="4">
        <f t="shared" si="11"/>
        <v>-15000</v>
      </c>
      <c r="F188" s="36"/>
      <c r="G188" s="18"/>
      <c r="H188" s="7" t="s">
        <v>11</v>
      </c>
    </row>
    <row r="189" spans="1:8" ht="15" customHeight="1">
      <c r="A189" s="38" t="s">
        <v>164</v>
      </c>
      <c r="B189" s="40" t="s">
        <v>25</v>
      </c>
      <c r="C189" s="1">
        <v>164204</v>
      </c>
      <c r="D189" s="1">
        <v>158892</v>
      </c>
      <c r="E189" s="2">
        <f t="shared" ref="E189:E250" si="12">+D189-C189</f>
        <v>-5312</v>
      </c>
      <c r="F189" s="35" t="s">
        <v>2</v>
      </c>
      <c r="G189" s="19"/>
      <c r="H189" s="7" t="s">
        <v>10</v>
      </c>
    </row>
    <row r="190" spans="1:8" ht="15" customHeight="1">
      <c r="A190" s="39"/>
      <c r="B190" s="41"/>
      <c r="C190" s="3">
        <v>164204</v>
      </c>
      <c r="D190" s="3">
        <v>158892</v>
      </c>
      <c r="E190" s="4">
        <f t="shared" si="12"/>
        <v>-5312</v>
      </c>
      <c r="F190" s="36"/>
      <c r="G190" s="18"/>
      <c r="H190" s="7" t="s">
        <v>11</v>
      </c>
    </row>
    <row r="191" spans="1:8" ht="15" customHeight="1">
      <c r="A191" s="38" t="s">
        <v>165</v>
      </c>
      <c r="B191" s="40" t="s">
        <v>25</v>
      </c>
      <c r="C191" s="1">
        <v>43495</v>
      </c>
      <c r="D191" s="1">
        <v>46303</v>
      </c>
      <c r="E191" s="2">
        <f t="shared" si="12"/>
        <v>2808</v>
      </c>
      <c r="F191" s="35" t="s">
        <v>2</v>
      </c>
      <c r="G191" s="19"/>
      <c r="H191" s="7" t="s">
        <v>10</v>
      </c>
    </row>
    <row r="192" spans="1:8" ht="15" customHeight="1">
      <c r="A192" s="39"/>
      <c r="B192" s="41"/>
      <c r="C192" s="3">
        <v>43495</v>
      </c>
      <c r="D192" s="3">
        <v>46303</v>
      </c>
      <c r="E192" s="4">
        <f t="shared" si="12"/>
        <v>2808</v>
      </c>
      <c r="F192" s="36"/>
      <c r="G192" s="18"/>
      <c r="H192" s="7" t="s">
        <v>11</v>
      </c>
    </row>
    <row r="193" spans="1:8" ht="15" customHeight="1">
      <c r="A193" s="38" t="s">
        <v>170</v>
      </c>
      <c r="B193" s="40" t="s">
        <v>169</v>
      </c>
      <c r="C193" s="1">
        <v>0</v>
      </c>
      <c r="D193" s="1">
        <v>35758</v>
      </c>
      <c r="E193" s="2">
        <f t="shared" ref="E193:E194" si="13">+D193-C193</f>
        <v>35758</v>
      </c>
      <c r="F193" s="32"/>
      <c r="G193" s="22"/>
      <c r="H193" s="7" t="s">
        <v>10</v>
      </c>
    </row>
    <row r="194" spans="1:8" ht="15" customHeight="1">
      <c r="A194" s="39"/>
      <c r="B194" s="41"/>
      <c r="C194" s="3">
        <v>0</v>
      </c>
      <c r="D194" s="3">
        <v>35758</v>
      </c>
      <c r="E194" s="4">
        <f t="shared" si="13"/>
        <v>35758</v>
      </c>
      <c r="F194" s="31"/>
      <c r="G194" s="18"/>
      <c r="H194" s="7" t="s">
        <v>11</v>
      </c>
    </row>
    <row r="195" spans="1:8" ht="15" customHeight="1">
      <c r="A195" s="38" t="s">
        <v>99</v>
      </c>
      <c r="B195" s="40" t="s">
        <v>25</v>
      </c>
      <c r="C195" s="1">
        <v>30000</v>
      </c>
      <c r="D195" s="1">
        <v>30000</v>
      </c>
      <c r="E195" s="2">
        <f t="shared" si="12"/>
        <v>0</v>
      </c>
      <c r="F195" s="37" t="s">
        <v>2</v>
      </c>
      <c r="G195" s="19"/>
      <c r="H195" s="7" t="s">
        <v>10</v>
      </c>
    </row>
    <row r="196" spans="1:8" ht="15" customHeight="1">
      <c r="A196" s="39"/>
      <c r="B196" s="41"/>
      <c r="C196" s="3">
        <v>30000</v>
      </c>
      <c r="D196" s="3">
        <v>30000</v>
      </c>
      <c r="E196" s="4">
        <f t="shared" si="12"/>
        <v>0</v>
      </c>
      <c r="F196" s="36"/>
      <c r="G196" s="18"/>
      <c r="H196" s="7" t="s">
        <v>11</v>
      </c>
    </row>
    <row r="197" spans="1:8" ht="15" customHeight="1">
      <c r="A197" s="38" t="s">
        <v>100</v>
      </c>
      <c r="B197" s="40" t="s">
        <v>25</v>
      </c>
      <c r="C197" s="1">
        <v>648228</v>
      </c>
      <c r="D197" s="1">
        <v>2362017</v>
      </c>
      <c r="E197" s="2">
        <f t="shared" si="12"/>
        <v>1713789</v>
      </c>
      <c r="F197" s="35" t="s">
        <v>2</v>
      </c>
      <c r="G197" s="19"/>
      <c r="H197" s="7" t="s">
        <v>10</v>
      </c>
    </row>
    <row r="198" spans="1:8" ht="15" customHeight="1">
      <c r="A198" s="39"/>
      <c r="B198" s="41"/>
      <c r="C198" s="3">
        <v>646798</v>
      </c>
      <c r="D198" s="3">
        <v>2362017</v>
      </c>
      <c r="E198" s="4">
        <f t="shared" si="12"/>
        <v>1715219</v>
      </c>
      <c r="F198" s="36"/>
      <c r="G198" s="18"/>
      <c r="H198" s="7" t="s">
        <v>11</v>
      </c>
    </row>
    <row r="199" spans="1:8" ht="15" customHeight="1">
      <c r="A199" s="38" t="s">
        <v>102</v>
      </c>
      <c r="B199" s="40" t="s">
        <v>25</v>
      </c>
      <c r="C199" s="1">
        <v>3600</v>
      </c>
      <c r="D199" s="1">
        <v>3600</v>
      </c>
      <c r="E199" s="2">
        <f t="shared" si="12"/>
        <v>0</v>
      </c>
      <c r="F199" s="35" t="s">
        <v>2</v>
      </c>
      <c r="G199" s="19"/>
      <c r="H199" s="7" t="s">
        <v>10</v>
      </c>
    </row>
    <row r="200" spans="1:8" ht="15" customHeight="1">
      <c r="A200" s="39"/>
      <c r="B200" s="41"/>
      <c r="C200" s="3">
        <v>3600</v>
      </c>
      <c r="D200" s="3">
        <v>3600</v>
      </c>
      <c r="E200" s="4">
        <f t="shared" si="12"/>
        <v>0</v>
      </c>
      <c r="F200" s="36"/>
      <c r="G200" s="18"/>
      <c r="H200" s="7" t="s">
        <v>11</v>
      </c>
    </row>
    <row r="201" spans="1:8" ht="15" customHeight="1">
      <c r="A201" s="38" t="s">
        <v>103</v>
      </c>
      <c r="B201" s="40" t="s">
        <v>25</v>
      </c>
      <c r="C201" s="1">
        <v>3563</v>
      </c>
      <c r="D201" s="1">
        <v>3579</v>
      </c>
      <c r="E201" s="2">
        <f t="shared" si="12"/>
        <v>16</v>
      </c>
      <c r="F201" s="35" t="s">
        <v>2</v>
      </c>
      <c r="G201" s="19"/>
      <c r="H201" s="7" t="s">
        <v>10</v>
      </c>
    </row>
    <row r="202" spans="1:8" ht="15" customHeight="1">
      <c r="A202" s="39"/>
      <c r="B202" s="41"/>
      <c r="C202" s="3">
        <v>3563</v>
      </c>
      <c r="D202" s="3">
        <v>3579</v>
      </c>
      <c r="E202" s="4">
        <f t="shared" si="12"/>
        <v>16</v>
      </c>
      <c r="F202" s="36"/>
      <c r="G202" s="18"/>
      <c r="H202" s="7" t="s">
        <v>11</v>
      </c>
    </row>
    <row r="203" spans="1:8" ht="15" customHeight="1">
      <c r="A203" s="50" t="s">
        <v>199</v>
      </c>
      <c r="B203" s="40" t="s">
        <v>168</v>
      </c>
      <c r="C203" s="1">
        <v>0</v>
      </c>
      <c r="D203" s="1">
        <v>70000</v>
      </c>
      <c r="E203" s="23">
        <f t="shared" ref="E203:E208" si="14">+D203-C203</f>
        <v>70000</v>
      </c>
      <c r="F203" s="32"/>
      <c r="G203" s="22"/>
      <c r="H203" s="7" t="s">
        <v>10</v>
      </c>
    </row>
    <row r="204" spans="1:8" ht="15" customHeight="1">
      <c r="A204" s="51"/>
      <c r="B204" s="41"/>
      <c r="C204" s="3">
        <v>0</v>
      </c>
      <c r="D204" s="3">
        <v>60000</v>
      </c>
      <c r="E204" s="4">
        <f t="shared" si="14"/>
        <v>60000</v>
      </c>
      <c r="F204" s="31"/>
      <c r="G204" s="18"/>
      <c r="H204" s="7" t="s">
        <v>11</v>
      </c>
    </row>
    <row r="205" spans="1:8" ht="15" customHeight="1">
      <c r="A205" s="38" t="s">
        <v>93</v>
      </c>
      <c r="B205" s="40" t="s">
        <v>94</v>
      </c>
      <c r="C205" s="1">
        <v>15000</v>
      </c>
      <c r="D205" s="1">
        <v>15000</v>
      </c>
      <c r="E205" s="2">
        <f t="shared" si="14"/>
        <v>0</v>
      </c>
      <c r="F205" s="37" t="s">
        <v>2</v>
      </c>
      <c r="G205" s="19"/>
      <c r="H205" s="7" t="s">
        <v>10</v>
      </c>
    </row>
    <row r="206" spans="1:8" ht="15" customHeight="1">
      <c r="A206" s="39"/>
      <c r="B206" s="41"/>
      <c r="C206" s="3">
        <v>15000</v>
      </c>
      <c r="D206" s="3">
        <v>15000</v>
      </c>
      <c r="E206" s="4">
        <f t="shared" si="14"/>
        <v>0</v>
      </c>
      <c r="F206" s="36"/>
      <c r="G206" s="18"/>
      <c r="H206" s="7" t="s">
        <v>11</v>
      </c>
    </row>
    <row r="207" spans="1:8" ht="15" customHeight="1">
      <c r="A207" s="38" t="s">
        <v>95</v>
      </c>
      <c r="B207" s="40" t="s">
        <v>94</v>
      </c>
      <c r="C207" s="1">
        <v>2788</v>
      </c>
      <c r="D207" s="1">
        <v>2788</v>
      </c>
      <c r="E207" s="2">
        <f t="shared" si="14"/>
        <v>0</v>
      </c>
      <c r="F207" s="35" t="s">
        <v>2</v>
      </c>
      <c r="G207" s="19"/>
      <c r="H207" s="7" t="s">
        <v>10</v>
      </c>
    </row>
    <row r="208" spans="1:8" ht="15" customHeight="1">
      <c r="A208" s="39"/>
      <c r="B208" s="41"/>
      <c r="C208" s="3">
        <v>2788</v>
      </c>
      <c r="D208" s="3">
        <v>2788</v>
      </c>
      <c r="E208" s="4">
        <f t="shared" si="14"/>
        <v>0</v>
      </c>
      <c r="F208" s="36"/>
      <c r="G208" s="18"/>
      <c r="H208" s="7" t="s">
        <v>11</v>
      </c>
    </row>
    <row r="209" spans="1:9" ht="15" customHeight="1">
      <c r="A209" s="38" t="s">
        <v>104</v>
      </c>
      <c r="B209" s="40" t="s">
        <v>94</v>
      </c>
      <c r="C209" s="1">
        <v>44998</v>
      </c>
      <c r="D209" s="1">
        <v>70390</v>
      </c>
      <c r="E209" s="2">
        <f t="shared" si="12"/>
        <v>25392</v>
      </c>
      <c r="F209" s="35" t="s">
        <v>2</v>
      </c>
      <c r="G209" s="19"/>
      <c r="H209" s="7" t="s">
        <v>10</v>
      </c>
    </row>
    <row r="210" spans="1:9" ht="15" customHeight="1">
      <c r="A210" s="39"/>
      <c r="B210" s="41"/>
      <c r="C210" s="3">
        <v>15950</v>
      </c>
      <c r="D210" s="3">
        <v>26698</v>
      </c>
      <c r="E210" s="4">
        <f t="shared" si="12"/>
        <v>10748</v>
      </c>
      <c r="F210" s="36"/>
      <c r="G210" s="18"/>
      <c r="H210" s="7" t="s">
        <v>11</v>
      </c>
    </row>
    <row r="211" spans="1:9" ht="15" customHeight="1">
      <c r="A211" s="38" t="s">
        <v>105</v>
      </c>
      <c r="B211" s="40" t="s">
        <v>94</v>
      </c>
      <c r="C211" s="1">
        <v>11223</v>
      </c>
      <c r="D211" s="1">
        <v>4911</v>
      </c>
      <c r="E211" s="2">
        <f t="shared" si="12"/>
        <v>-6312</v>
      </c>
      <c r="F211" s="35" t="s">
        <v>2</v>
      </c>
      <c r="G211" s="19"/>
      <c r="H211" s="7" t="s">
        <v>10</v>
      </c>
    </row>
    <row r="212" spans="1:9" ht="15" customHeight="1">
      <c r="A212" s="39"/>
      <c r="B212" s="41"/>
      <c r="C212" s="3">
        <v>11223</v>
      </c>
      <c r="D212" s="3">
        <v>4911</v>
      </c>
      <c r="E212" s="4">
        <f t="shared" si="12"/>
        <v>-6312</v>
      </c>
      <c r="F212" s="36"/>
      <c r="G212" s="18"/>
      <c r="H212" s="7" t="s">
        <v>11</v>
      </c>
    </row>
    <row r="213" spans="1:9" ht="15" customHeight="1">
      <c r="A213" s="38" t="s">
        <v>106</v>
      </c>
      <c r="B213" s="40" t="s">
        <v>94</v>
      </c>
      <c r="C213" s="1">
        <v>10000</v>
      </c>
      <c r="D213" s="1">
        <v>10000</v>
      </c>
      <c r="E213" s="2">
        <f t="shared" si="12"/>
        <v>0</v>
      </c>
      <c r="F213" s="35" t="s">
        <v>2</v>
      </c>
      <c r="G213" s="19"/>
      <c r="H213" s="7" t="s">
        <v>10</v>
      </c>
    </row>
    <row r="214" spans="1:9" ht="15" customHeight="1">
      <c r="A214" s="39"/>
      <c r="B214" s="41"/>
      <c r="C214" s="3">
        <v>10000</v>
      </c>
      <c r="D214" s="3">
        <v>10000</v>
      </c>
      <c r="E214" s="4">
        <f t="shared" si="12"/>
        <v>0</v>
      </c>
      <c r="F214" s="36"/>
      <c r="G214" s="18"/>
      <c r="H214" s="7" t="s">
        <v>11</v>
      </c>
    </row>
    <row r="215" spans="1:9" ht="15" customHeight="1">
      <c r="A215" s="38" t="s">
        <v>107</v>
      </c>
      <c r="B215" s="40" t="s">
        <v>94</v>
      </c>
      <c r="C215" s="1">
        <v>5000</v>
      </c>
      <c r="D215" s="1">
        <v>1200</v>
      </c>
      <c r="E215" s="2">
        <f t="shared" si="12"/>
        <v>-3800</v>
      </c>
      <c r="F215" s="35" t="s">
        <v>2</v>
      </c>
      <c r="G215" s="19"/>
      <c r="H215" s="7" t="s">
        <v>10</v>
      </c>
    </row>
    <row r="216" spans="1:9" ht="15" customHeight="1">
      <c r="A216" s="39"/>
      <c r="B216" s="41"/>
      <c r="C216" s="3">
        <v>5000</v>
      </c>
      <c r="D216" s="3">
        <v>1200</v>
      </c>
      <c r="E216" s="4">
        <f t="shared" si="12"/>
        <v>-3800</v>
      </c>
      <c r="F216" s="36"/>
      <c r="G216" s="18"/>
      <c r="H216" s="7" t="s">
        <v>11</v>
      </c>
    </row>
    <row r="217" spans="1:9" ht="15" customHeight="1">
      <c r="A217" s="38" t="s">
        <v>108</v>
      </c>
      <c r="B217" s="40" t="s">
        <v>109</v>
      </c>
      <c r="C217" s="1">
        <v>86001</v>
      </c>
      <c r="D217" s="1">
        <v>160480</v>
      </c>
      <c r="E217" s="2">
        <f t="shared" si="12"/>
        <v>74479</v>
      </c>
      <c r="F217" s="35" t="s">
        <v>2</v>
      </c>
      <c r="G217" s="19"/>
      <c r="H217" s="7" t="s">
        <v>10</v>
      </c>
    </row>
    <row r="218" spans="1:9" ht="15" customHeight="1">
      <c r="A218" s="39"/>
      <c r="B218" s="41"/>
      <c r="C218" s="3">
        <v>86001</v>
      </c>
      <c r="D218" s="3">
        <v>124388</v>
      </c>
      <c r="E218" s="4">
        <f t="shared" si="12"/>
        <v>38387</v>
      </c>
      <c r="F218" s="36"/>
      <c r="G218" s="18"/>
      <c r="H218" s="7" t="s">
        <v>11</v>
      </c>
    </row>
    <row r="219" spans="1:9" ht="15" customHeight="1">
      <c r="A219" s="38" t="s">
        <v>110</v>
      </c>
      <c r="B219" s="40" t="s">
        <v>94</v>
      </c>
      <c r="C219" s="1">
        <v>1745</v>
      </c>
      <c r="D219" s="1">
        <v>1815</v>
      </c>
      <c r="E219" s="2">
        <f t="shared" si="12"/>
        <v>70</v>
      </c>
      <c r="F219" s="35" t="s">
        <v>74</v>
      </c>
      <c r="G219" s="19">
        <v>1815</v>
      </c>
      <c r="H219" s="7" t="s">
        <v>10</v>
      </c>
      <c r="I219" s="7" t="s">
        <v>13</v>
      </c>
    </row>
    <row r="220" spans="1:9" ht="15" customHeight="1">
      <c r="A220" s="39"/>
      <c r="B220" s="41"/>
      <c r="C220" s="3">
        <v>1745</v>
      </c>
      <c r="D220" s="3">
        <v>1815</v>
      </c>
      <c r="E220" s="4">
        <f t="shared" si="12"/>
        <v>70</v>
      </c>
      <c r="F220" s="36"/>
      <c r="G220" s="18">
        <v>1815</v>
      </c>
      <c r="H220" s="7" t="s">
        <v>11</v>
      </c>
      <c r="I220" s="7" t="s">
        <v>14</v>
      </c>
    </row>
    <row r="221" spans="1:9" ht="15" customHeight="1">
      <c r="A221" s="38" t="s">
        <v>111</v>
      </c>
      <c r="B221" s="40" t="s">
        <v>109</v>
      </c>
      <c r="C221" s="1">
        <v>47440</v>
      </c>
      <c r="D221" s="1">
        <v>46793</v>
      </c>
      <c r="E221" s="2">
        <f t="shared" si="12"/>
        <v>-647</v>
      </c>
      <c r="F221" s="35" t="s">
        <v>74</v>
      </c>
      <c r="G221" s="19">
        <v>46793</v>
      </c>
      <c r="H221" s="7" t="s">
        <v>10</v>
      </c>
      <c r="I221" s="7" t="s">
        <v>13</v>
      </c>
    </row>
    <row r="222" spans="1:9" ht="15" customHeight="1">
      <c r="A222" s="39"/>
      <c r="B222" s="41"/>
      <c r="C222" s="3">
        <v>47440</v>
      </c>
      <c r="D222" s="3">
        <v>46793</v>
      </c>
      <c r="E222" s="4">
        <f t="shared" si="12"/>
        <v>-647</v>
      </c>
      <c r="F222" s="36"/>
      <c r="G222" s="18">
        <v>46793</v>
      </c>
      <c r="H222" s="7" t="s">
        <v>11</v>
      </c>
      <c r="I222" s="7" t="s">
        <v>14</v>
      </c>
    </row>
    <row r="223" spans="1:9" ht="15" customHeight="1">
      <c r="A223" s="38" t="s">
        <v>112</v>
      </c>
      <c r="B223" s="40" t="s">
        <v>109</v>
      </c>
      <c r="C223" s="1">
        <v>5249</v>
      </c>
      <c r="D223" s="1">
        <v>5269</v>
      </c>
      <c r="E223" s="2">
        <f t="shared" si="12"/>
        <v>20</v>
      </c>
      <c r="F223" s="35" t="s">
        <v>74</v>
      </c>
      <c r="G223" s="19">
        <v>5269</v>
      </c>
      <c r="H223" s="7" t="s">
        <v>10</v>
      </c>
      <c r="I223" s="7" t="s">
        <v>13</v>
      </c>
    </row>
    <row r="224" spans="1:9" ht="15" customHeight="1">
      <c r="A224" s="39"/>
      <c r="B224" s="41"/>
      <c r="C224" s="3">
        <v>5249</v>
      </c>
      <c r="D224" s="3">
        <v>5269</v>
      </c>
      <c r="E224" s="4">
        <f t="shared" si="12"/>
        <v>20</v>
      </c>
      <c r="F224" s="36"/>
      <c r="G224" s="18">
        <v>5269</v>
      </c>
      <c r="H224" s="7" t="s">
        <v>11</v>
      </c>
      <c r="I224" s="7" t="s">
        <v>14</v>
      </c>
    </row>
    <row r="225" spans="1:8" ht="15" customHeight="1">
      <c r="A225" s="38" t="s">
        <v>113</v>
      </c>
      <c r="B225" s="40" t="s">
        <v>109</v>
      </c>
      <c r="C225" s="1">
        <v>1568</v>
      </c>
      <c r="D225" s="1">
        <v>932</v>
      </c>
      <c r="E225" s="2">
        <f t="shared" si="12"/>
        <v>-636</v>
      </c>
      <c r="F225" s="35" t="s">
        <v>2</v>
      </c>
      <c r="G225" s="19"/>
      <c r="H225" s="7" t="s">
        <v>10</v>
      </c>
    </row>
    <row r="226" spans="1:8" ht="15" customHeight="1">
      <c r="A226" s="39"/>
      <c r="B226" s="41"/>
      <c r="C226" s="3">
        <v>1568</v>
      </c>
      <c r="D226" s="3">
        <v>932</v>
      </c>
      <c r="E226" s="4">
        <f t="shared" si="12"/>
        <v>-636</v>
      </c>
      <c r="F226" s="36"/>
      <c r="G226" s="18"/>
      <c r="H226" s="7" t="s">
        <v>11</v>
      </c>
    </row>
    <row r="227" spans="1:8" ht="15" customHeight="1">
      <c r="A227" s="38" t="s">
        <v>114</v>
      </c>
      <c r="B227" s="40" t="s">
        <v>109</v>
      </c>
      <c r="C227" s="1">
        <v>12167</v>
      </c>
      <c r="D227" s="1">
        <v>11984</v>
      </c>
      <c r="E227" s="2">
        <f t="shared" si="12"/>
        <v>-183</v>
      </c>
      <c r="F227" s="35" t="s">
        <v>2</v>
      </c>
      <c r="G227" s="19"/>
      <c r="H227" s="7" t="s">
        <v>10</v>
      </c>
    </row>
    <row r="228" spans="1:8" ht="15" customHeight="1">
      <c r="A228" s="39"/>
      <c r="B228" s="41"/>
      <c r="C228" s="3">
        <v>0</v>
      </c>
      <c r="D228" s="3">
        <v>0</v>
      </c>
      <c r="E228" s="4">
        <f t="shared" si="12"/>
        <v>0</v>
      </c>
      <c r="F228" s="36"/>
      <c r="G228" s="18"/>
      <c r="H228" s="7" t="s">
        <v>11</v>
      </c>
    </row>
    <row r="229" spans="1:8" ht="15" customHeight="1">
      <c r="A229" s="38" t="s">
        <v>115</v>
      </c>
      <c r="B229" s="40" t="s">
        <v>109</v>
      </c>
      <c r="C229" s="1">
        <v>2141</v>
      </c>
      <c r="D229" s="1">
        <v>542</v>
      </c>
      <c r="E229" s="2">
        <f t="shared" si="12"/>
        <v>-1599</v>
      </c>
      <c r="F229" s="35" t="s">
        <v>2</v>
      </c>
      <c r="G229" s="19"/>
      <c r="H229" s="7" t="s">
        <v>10</v>
      </c>
    </row>
    <row r="230" spans="1:8" ht="15" customHeight="1">
      <c r="A230" s="39"/>
      <c r="B230" s="41"/>
      <c r="C230" s="3">
        <v>0</v>
      </c>
      <c r="D230" s="3">
        <v>0</v>
      </c>
      <c r="E230" s="4">
        <f t="shared" si="12"/>
        <v>0</v>
      </c>
      <c r="F230" s="36"/>
      <c r="G230" s="18"/>
      <c r="H230" s="7" t="s">
        <v>11</v>
      </c>
    </row>
    <row r="231" spans="1:8" ht="15" customHeight="1">
      <c r="A231" s="38" t="s">
        <v>116</v>
      </c>
      <c r="B231" s="40" t="s">
        <v>109</v>
      </c>
      <c r="C231" s="1">
        <v>2925</v>
      </c>
      <c r="D231" s="1">
        <v>2925</v>
      </c>
      <c r="E231" s="2">
        <f t="shared" si="12"/>
        <v>0</v>
      </c>
      <c r="F231" s="35" t="s">
        <v>2</v>
      </c>
      <c r="G231" s="19"/>
      <c r="H231" s="7" t="s">
        <v>10</v>
      </c>
    </row>
    <row r="232" spans="1:8" ht="15" customHeight="1">
      <c r="A232" s="39"/>
      <c r="B232" s="41"/>
      <c r="C232" s="3">
        <v>2925</v>
      </c>
      <c r="D232" s="3">
        <v>2925</v>
      </c>
      <c r="E232" s="4">
        <f t="shared" si="12"/>
        <v>0</v>
      </c>
      <c r="F232" s="36"/>
      <c r="G232" s="18"/>
      <c r="H232" s="7" t="s">
        <v>11</v>
      </c>
    </row>
    <row r="233" spans="1:8" ht="15" customHeight="1">
      <c r="A233" s="38" t="s">
        <v>117</v>
      </c>
      <c r="B233" s="40" t="s">
        <v>109</v>
      </c>
      <c r="C233" s="1">
        <v>1884</v>
      </c>
      <c r="D233" s="1">
        <v>1884</v>
      </c>
      <c r="E233" s="2">
        <f t="shared" si="12"/>
        <v>0</v>
      </c>
      <c r="F233" s="35" t="s">
        <v>2</v>
      </c>
      <c r="G233" s="19"/>
      <c r="H233" s="7" t="s">
        <v>10</v>
      </c>
    </row>
    <row r="234" spans="1:8" ht="15" customHeight="1">
      <c r="A234" s="39"/>
      <c r="B234" s="41"/>
      <c r="C234" s="3">
        <v>442</v>
      </c>
      <c r="D234" s="3">
        <v>438</v>
      </c>
      <c r="E234" s="4">
        <f t="shared" si="12"/>
        <v>-4</v>
      </c>
      <c r="F234" s="36"/>
      <c r="G234" s="18"/>
      <c r="H234" s="7" t="s">
        <v>11</v>
      </c>
    </row>
    <row r="235" spans="1:8" ht="15" customHeight="1">
      <c r="A235" s="38" t="s">
        <v>118</v>
      </c>
      <c r="B235" s="40" t="s">
        <v>109</v>
      </c>
      <c r="C235" s="1">
        <v>993</v>
      </c>
      <c r="D235" s="1">
        <v>993</v>
      </c>
      <c r="E235" s="2">
        <f t="shared" si="12"/>
        <v>0</v>
      </c>
      <c r="F235" s="35" t="s">
        <v>2</v>
      </c>
      <c r="G235" s="19"/>
      <c r="H235" s="7" t="s">
        <v>10</v>
      </c>
    </row>
    <row r="236" spans="1:8" ht="15" customHeight="1">
      <c r="A236" s="39"/>
      <c r="B236" s="41"/>
      <c r="C236" s="3">
        <v>993</v>
      </c>
      <c r="D236" s="3">
        <v>993</v>
      </c>
      <c r="E236" s="4">
        <f t="shared" si="12"/>
        <v>0</v>
      </c>
      <c r="F236" s="36"/>
      <c r="G236" s="18"/>
      <c r="H236" s="7" t="s">
        <v>11</v>
      </c>
    </row>
    <row r="237" spans="1:8" ht="15" customHeight="1">
      <c r="A237" s="38" t="s">
        <v>119</v>
      </c>
      <c r="B237" s="40" t="s">
        <v>109</v>
      </c>
      <c r="C237" s="1">
        <v>15276</v>
      </c>
      <c r="D237" s="1">
        <v>15279</v>
      </c>
      <c r="E237" s="2">
        <f t="shared" si="12"/>
        <v>3</v>
      </c>
      <c r="F237" s="35" t="s">
        <v>2</v>
      </c>
      <c r="G237" s="19"/>
      <c r="H237" s="7" t="s">
        <v>10</v>
      </c>
    </row>
    <row r="238" spans="1:8" ht="15" customHeight="1">
      <c r="A238" s="39"/>
      <c r="B238" s="41"/>
      <c r="C238" s="3">
        <v>15182</v>
      </c>
      <c r="D238" s="3">
        <v>15189</v>
      </c>
      <c r="E238" s="4">
        <f t="shared" si="12"/>
        <v>7</v>
      </c>
      <c r="F238" s="36"/>
      <c r="G238" s="18"/>
      <c r="H238" s="7" t="s">
        <v>11</v>
      </c>
    </row>
    <row r="239" spans="1:8" ht="15" customHeight="1">
      <c r="A239" s="38" t="s">
        <v>120</v>
      </c>
      <c r="B239" s="40" t="s">
        <v>121</v>
      </c>
      <c r="C239" s="1">
        <v>856060</v>
      </c>
      <c r="D239" s="1">
        <v>882335</v>
      </c>
      <c r="E239" s="2">
        <f t="shared" si="12"/>
        <v>26275</v>
      </c>
      <c r="F239" s="35" t="s">
        <v>2</v>
      </c>
      <c r="G239" s="19"/>
      <c r="H239" s="7" t="s">
        <v>10</v>
      </c>
    </row>
    <row r="240" spans="1:8" ht="15" customHeight="1">
      <c r="A240" s="39"/>
      <c r="B240" s="41"/>
      <c r="C240" s="3">
        <v>714854</v>
      </c>
      <c r="D240" s="3">
        <v>728215</v>
      </c>
      <c r="E240" s="4">
        <f t="shared" si="12"/>
        <v>13361</v>
      </c>
      <c r="F240" s="36"/>
      <c r="G240" s="18"/>
      <c r="H240" s="7" t="s">
        <v>11</v>
      </c>
    </row>
    <row r="241" spans="1:8" ht="15" customHeight="1">
      <c r="A241" s="44" t="s">
        <v>196</v>
      </c>
      <c r="B241" s="40" t="s">
        <v>121</v>
      </c>
      <c r="C241" s="1">
        <v>0</v>
      </c>
      <c r="D241" s="1">
        <v>28958</v>
      </c>
      <c r="E241" s="2">
        <f t="shared" ref="E241:E242" si="15">+D241-C241</f>
        <v>28958</v>
      </c>
      <c r="F241" s="32"/>
      <c r="G241" s="22"/>
      <c r="H241" s="7" t="s">
        <v>10</v>
      </c>
    </row>
    <row r="242" spans="1:8" ht="15" customHeight="1">
      <c r="A242" s="45"/>
      <c r="B242" s="41"/>
      <c r="C242" s="3">
        <v>0</v>
      </c>
      <c r="D242" s="3">
        <v>28958</v>
      </c>
      <c r="E242" s="4">
        <f t="shared" si="15"/>
        <v>28958</v>
      </c>
      <c r="F242" s="31"/>
      <c r="G242" s="18"/>
      <c r="H242" s="7" t="s">
        <v>11</v>
      </c>
    </row>
    <row r="243" spans="1:8" ht="15" customHeight="1">
      <c r="A243" s="38" t="s">
        <v>122</v>
      </c>
      <c r="B243" s="40" t="s">
        <v>121</v>
      </c>
      <c r="C243" s="1">
        <v>254970</v>
      </c>
      <c r="D243" s="1">
        <v>282764</v>
      </c>
      <c r="E243" s="2">
        <f t="shared" si="12"/>
        <v>27794</v>
      </c>
      <c r="F243" s="37" t="s">
        <v>2</v>
      </c>
      <c r="G243" s="19"/>
      <c r="H243" s="7" t="s">
        <v>10</v>
      </c>
    </row>
    <row r="244" spans="1:8" ht="15" customHeight="1">
      <c r="A244" s="39"/>
      <c r="B244" s="41"/>
      <c r="C244" s="3">
        <v>254970</v>
      </c>
      <c r="D244" s="3">
        <v>282764</v>
      </c>
      <c r="E244" s="4">
        <f t="shared" si="12"/>
        <v>27794</v>
      </c>
      <c r="F244" s="36"/>
      <c r="G244" s="18"/>
      <c r="H244" s="7" t="s">
        <v>11</v>
      </c>
    </row>
    <row r="245" spans="1:8" ht="15" customHeight="1">
      <c r="A245" s="44" t="s">
        <v>123</v>
      </c>
      <c r="B245" s="40" t="s">
        <v>121</v>
      </c>
      <c r="C245" s="1">
        <v>57883</v>
      </c>
      <c r="D245" s="1">
        <v>188467</v>
      </c>
      <c r="E245" s="2">
        <f t="shared" si="12"/>
        <v>130584</v>
      </c>
      <c r="F245" s="35" t="s">
        <v>2</v>
      </c>
      <c r="G245" s="19"/>
      <c r="H245" s="7" t="s">
        <v>10</v>
      </c>
    </row>
    <row r="246" spans="1:8" ht="15" customHeight="1">
      <c r="A246" s="45"/>
      <c r="B246" s="41"/>
      <c r="C246" s="3">
        <v>57883</v>
      </c>
      <c r="D246" s="3">
        <v>67467</v>
      </c>
      <c r="E246" s="4">
        <f t="shared" si="12"/>
        <v>9584</v>
      </c>
      <c r="F246" s="36"/>
      <c r="G246" s="18"/>
      <c r="H246" s="7" t="s">
        <v>11</v>
      </c>
    </row>
    <row r="247" spans="1:8" ht="15" customHeight="1">
      <c r="A247" s="38" t="s">
        <v>124</v>
      </c>
      <c r="B247" s="40" t="s">
        <v>121</v>
      </c>
      <c r="C247" s="1">
        <v>160</v>
      </c>
      <c r="D247" s="1">
        <v>169</v>
      </c>
      <c r="E247" s="2">
        <f t="shared" si="12"/>
        <v>9</v>
      </c>
      <c r="F247" s="35" t="s">
        <v>2</v>
      </c>
      <c r="G247" s="19"/>
      <c r="H247" s="7" t="s">
        <v>10</v>
      </c>
    </row>
    <row r="248" spans="1:8" ht="15" customHeight="1">
      <c r="A248" s="39"/>
      <c r="B248" s="41"/>
      <c r="C248" s="3">
        <v>0</v>
      </c>
      <c r="D248" s="3">
        <v>0</v>
      </c>
      <c r="E248" s="4">
        <f t="shared" si="12"/>
        <v>0</v>
      </c>
      <c r="F248" s="36"/>
      <c r="G248" s="18"/>
      <c r="H248" s="7" t="s">
        <v>11</v>
      </c>
    </row>
    <row r="249" spans="1:8" ht="15" customHeight="1">
      <c r="A249" s="38" t="s">
        <v>125</v>
      </c>
      <c r="B249" s="40" t="s">
        <v>121</v>
      </c>
      <c r="C249" s="1">
        <v>2430</v>
      </c>
      <c r="D249" s="1">
        <v>2336</v>
      </c>
      <c r="E249" s="2">
        <f t="shared" si="12"/>
        <v>-94</v>
      </c>
      <c r="F249" s="35" t="s">
        <v>2</v>
      </c>
      <c r="G249" s="19"/>
      <c r="H249" s="7" t="s">
        <v>10</v>
      </c>
    </row>
    <row r="250" spans="1:8" ht="15" customHeight="1">
      <c r="A250" s="39"/>
      <c r="B250" s="41"/>
      <c r="C250" s="3">
        <v>2430</v>
      </c>
      <c r="D250" s="3">
        <v>2336</v>
      </c>
      <c r="E250" s="4">
        <f t="shared" si="12"/>
        <v>-94</v>
      </c>
      <c r="F250" s="36"/>
      <c r="G250" s="18"/>
      <c r="H250" s="7" t="s">
        <v>11</v>
      </c>
    </row>
    <row r="251" spans="1:8" ht="15" customHeight="1">
      <c r="A251" s="38" t="s">
        <v>176</v>
      </c>
      <c r="B251" s="40" t="s">
        <v>177</v>
      </c>
      <c r="C251" s="1">
        <v>0</v>
      </c>
      <c r="D251" s="1">
        <v>52000</v>
      </c>
      <c r="E251" s="2">
        <f t="shared" ref="E251:E252" si="16">+D251-C251</f>
        <v>52000</v>
      </c>
      <c r="F251" s="32"/>
      <c r="G251" s="22"/>
      <c r="H251" s="7" t="s">
        <v>10</v>
      </c>
    </row>
    <row r="252" spans="1:8" ht="15" customHeight="1">
      <c r="A252" s="39"/>
      <c r="B252" s="41"/>
      <c r="C252" s="3">
        <v>0</v>
      </c>
      <c r="D252" s="3">
        <v>52000</v>
      </c>
      <c r="E252" s="4">
        <f t="shared" si="16"/>
        <v>52000</v>
      </c>
      <c r="F252" s="32"/>
      <c r="G252" s="22"/>
      <c r="H252" s="7" t="s">
        <v>11</v>
      </c>
    </row>
    <row r="253" spans="1:8" ht="15" customHeight="1">
      <c r="A253" s="38" t="s">
        <v>96</v>
      </c>
      <c r="B253" s="40" t="s">
        <v>97</v>
      </c>
      <c r="C253" s="1">
        <v>196731</v>
      </c>
      <c r="D253" s="1">
        <v>190366</v>
      </c>
      <c r="E253" s="2">
        <f t="shared" ref="E253:E260" si="17">+D253-C253</f>
        <v>-6365</v>
      </c>
      <c r="F253" s="37" t="s">
        <v>2</v>
      </c>
      <c r="G253" s="19"/>
      <c r="H253" s="7" t="s">
        <v>10</v>
      </c>
    </row>
    <row r="254" spans="1:8" ht="15" customHeight="1">
      <c r="A254" s="39"/>
      <c r="B254" s="41"/>
      <c r="C254" s="3">
        <v>196731</v>
      </c>
      <c r="D254" s="3">
        <v>190366</v>
      </c>
      <c r="E254" s="4">
        <f t="shared" si="17"/>
        <v>-6365</v>
      </c>
      <c r="F254" s="36"/>
      <c r="G254" s="18"/>
      <c r="H254" s="7" t="s">
        <v>11</v>
      </c>
    </row>
    <row r="255" spans="1:8" ht="15" customHeight="1">
      <c r="A255" s="38" t="s">
        <v>162</v>
      </c>
      <c r="B255" s="40" t="s">
        <v>97</v>
      </c>
      <c r="C255" s="1">
        <v>361383</v>
      </c>
      <c r="D255" s="1">
        <v>349691</v>
      </c>
      <c r="E255" s="2">
        <f t="shared" si="17"/>
        <v>-11692</v>
      </c>
      <c r="F255" s="35" t="s">
        <v>2</v>
      </c>
      <c r="G255" s="19"/>
      <c r="H255" s="7" t="s">
        <v>10</v>
      </c>
    </row>
    <row r="256" spans="1:8" ht="15" customHeight="1">
      <c r="A256" s="39"/>
      <c r="B256" s="41"/>
      <c r="C256" s="3">
        <v>361383</v>
      </c>
      <c r="D256" s="3">
        <v>349691</v>
      </c>
      <c r="E256" s="4">
        <f t="shared" si="17"/>
        <v>-11692</v>
      </c>
      <c r="F256" s="36"/>
      <c r="G256" s="18"/>
      <c r="H256" s="7" t="s">
        <v>11</v>
      </c>
    </row>
    <row r="257" spans="1:8" ht="15" customHeight="1">
      <c r="A257" s="38" t="s">
        <v>163</v>
      </c>
      <c r="B257" s="40" t="s">
        <v>97</v>
      </c>
      <c r="C257" s="1">
        <v>215220</v>
      </c>
      <c r="D257" s="1">
        <v>208257</v>
      </c>
      <c r="E257" s="2">
        <f t="shared" si="17"/>
        <v>-6963</v>
      </c>
      <c r="F257" s="35" t="s">
        <v>2</v>
      </c>
      <c r="G257" s="19"/>
      <c r="H257" s="7" t="s">
        <v>10</v>
      </c>
    </row>
    <row r="258" spans="1:8" ht="15" customHeight="1">
      <c r="A258" s="39"/>
      <c r="B258" s="41"/>
      <c r="C258" s="3">
        <v>215220</v>
      </c>
      <c r="D258" s="3">
        <v>208257</v>
      </c>
      <c r="E258" s="4">
        <f t="shared" si="17"/>
        <v>-6963</v>
      </c>
      <c r="F258" s="36"/>
      <c r="G258" s="18"/>
      <c r="H258" s="7" t="s">
        <v>11</v>
      </c>
    </row>
    <row r="259" spans="1:8" ht="15" customHeight="1">
      <c r="A259" s="38" t="s">
        <v>98</v>
      </c>
      <c r="B259" s="40" t="s">
        <v>97</v>
      </c>
      <c r="C259" s="1">
        <v>151763</v>
      </c>
      <c r="D259" s="1">
        <v>150808</v>
      </c>
      <c r="E259" s="2">
        <f t="shared" si="17"/>
        <v>-955</v>
      </c>
      <c r="F259" s="35" t="s">
        <v>2</v>
      </c>
      <c r="G259" s="19"/>
      <c r="H259" s="7" t="s">
        <v>10</v>
      </c>
    </row>
    <row r="260" spans="1:8" ht="15" customHeight="1">
      <c r="A260" s="39"/>
      <c r="B260" s="41"/>
      <c r="C260" s="3">
        <v>141994</v>
      </c>
      <c r="D260" s="3">
        <v>140973</v>
      </c>
      <c r="E260" s="4">
        <f t="shared" si="17"/>
        <v>-1021</v>
      </c>
      <c r="F260" s="36"/>
      <c r="G260" s="18"/>
      <c r="H260" s="7" t="s">
        <v>11</v>
      </c>
    </row>
    <row r="261" spans="1:8" ht="15" customHeight="1">
      <c r="A261" s="38" t="s">
        <v>126</v>
      </c>
      <c r="B261" s="40" t="s">
        <v>127</v>
      </c>
      <c r="C261" s="1">
        <v>113035</v>
      </c>
      <c r="D261" s="1">
        <v>103034</v>
      </c>
      <c r="E261" s="2">
        <f t="shared" ref="E261:E264" si="18">+D261-C261</f>
        <v>-10001</v>
      </c>
      <c r="F261" s="35" t="s">
        <v>2</v>
      </c>
      <c r="G261" s="19"/>
      <c r="H261" s="7" t="s">
        <v>10</v>
      </c>
    </row>
    <row r="262" spans="1:8" ht="15" customHeight="1">
      <c r="A262" s="39"/>
      <c r="B262" s="41"/>
      <c r="C262" s="3">
        <v>90788</v>
      </c>
      <c r="D262" s="3">
        <v>86845</v>
      </c>
      <c r="E262" s="4">
        <f t="shared" si="18"/>
        <v>-3943</v>
      </c>
      <c r="F262" s="36"/>
      <c r="G262" s="18"/>
      <c r="H262" s="7" t="s">
        <v>11</v>
      </c>
    </row>
    <row r="263" spans="1:8" ht="15" customHeight="1">
      <c r="A263" s="42" t="s">
        <v>101</v>
      </c>
      <c r="B263" s="40" t="s">
        <v>25</v>
      </c>
      <c r="C263" s="1">
        <v>26840</v>
      </c>
      <c r="D263" s="1">
        <v>0</v>
      </c>
      <c r="E263" s="2">
        <f t="shared" si="18"/>
        <v>-26840</v>
      </c>
      <c r="F263" s="32"/>
      <c r="G263" s="22"/>
      <c r="H263" s="7" t="s">
        <v>10</v>
      </c>
    </row>
    <row r="264" spans="1:8" ht="15" customHeight="1">
      <c r="A264" s="43"/>
      <c r="B264" s="41"/>
      <c r="C264" s="3">
        <v>26840</v>
      </c>
      <c r="D264" s="3">
        <v>0</v>
      </c>
      <c r="E264" s="4">
        <f t="shared" si="18"/>
        <v>-26840</v>
      </c>
      <c r="F264" s="31"/>
      <c r="G264" s="18"/>
      <c r="H264" s="7" t="s">
        <v>11</v>
      </c>
    </row>
    <row r="265" spans="1:8" ht="15" customHeight="1">
      <c r="A265" s="38" t="s">
        <v>128</v>
      </c>
      <c r="B265" s="40" t="s">
        <v>121</v>
      </c>
      <c r="C265" s="1">
        <v>976000</v>
      </c>
      <c r="D265" s="1">
        <v>822000</v>
      </c>
      <c r="E265" s="2">
        <f t="shared" ref="E265:E266" si="19">+D265-C265</f>
        <v>-154000</v>
      </c>
      <c r="F265" s="35" t="s">
        <v>2</v>
      </c>
      <c r="G265" s="19"/>
      <c r="H265" s="7" t="s">
        <v>10</v>
      </c>
    </row>
    <row r="266" spans="1:8" ht="15" customHeight="1">
      <c r="A266" s="39"/>
      <c r="B266" s="41"/>
      <c r="C266" s="3">
        <v>0</v>
      </c>
      <c r="D266" s="3">
        <v>0</v>
      </c>
      <c r="E266" s="4">
        <f t="shared" si="19"/>
        <v>0</v>
      </c>
      <c r="F266" s="36"/>
      <c r="G266" s="18"/>
      <c r="H266" s="7" t="s">
        <v>11</v>
      </c>
    </row>
    <row r="267" spans="1:8" ht="15" customHeight="1">
      <c r="A267" s="38" t="s">
        <v>129</v>
      </c>
      <c r="B267" s="40" t="s">
        <v>121</v>
      </c>
      <c r="C267" s="1">
        <v>141000</v>
      </c>
      <c r="D267" s="1">
        <v>145000</v>
      </c>
      <c r="E267" s="2">
        <f t="shared" ref="E267:E272" si="20">+D267-C267</f>
        <v>4000</v>
      </c>
      <c r="F267" s="35" t="s">
        <v>2</v>
      </c>
      <c r="G267" s="19"/>
      <c r="H267" s="7" t="s">
        <v>10</v>
      </c>
    </row>
    <row r="268" spans="1:8" ht="15" customHeight="1">
      <c r="A268" s="39"/>
      <c r="B268" s="41"/>
      <c r="C268" s="3">
        <v>24000</v>
      </c>
      <c r="D268" s="3">
        <v>35000</v>
      </c>
      <c r="E268" s="4">
        <f t="shared" si="20"/>
        <v>11000</v>
      </c>
      <c r="F268" s="36"/>
      <c r="G268" s="18"/>
      <c r="H268" s="7" t="s">
        <v>11</v>
      </c>
    </row>
    <row r="269" spans="1:8" ht="15" customHeight="1">
      <c r="A269" s="38" t="s">
        <v>130</v>
      </c>
      <c r="B269" s="40" t="s">
        <v>121</v>
      </c>
      <c r="C269" s="1">
        <v>34882</v>
      </c>
      <c r="D269" s="1">
        <v>32950</v>
      </c>
      <c r="E269" s="2">
        <f t="shared" si="20"/>
        <v>-1932</v>
      </c>
      <c r="F269" s="35" t="s">
        <v>2</v>
      </c>
      <c r="G269" s="19"/>
      <c r="H269" s="7" t="s">
        <v>10</v>
      </c>
    </row>
    <row r="270" spans="1:8" ht="15" customHeight="1">
      <c r="A270" s="39"/>
      <c r="B270" s="41"/>
      <c r="C270" s="3">
        <v>34882</v>
      </c>
      <c r="D270" s="3">
        <v>32950</v>
      </c>
      <c r="E270" s="4">
        <f>+D270-C270</f>
        <v>-1932</v>
      </c>
      <c r="F270" s="36"/>
      <c r="G270" s="18"/>
      <c r="H270" s="7" t="s">
        <v>11</v>
      </c>
    </row>
    <row r="271" spans="1:8" ht="15" customHeight="1">
      <c r="A271" s="38" t="s">
        <v>131</v>
      </c>
      <c r="B271" s="40" t="s">
        <v>121</v>
      </c>
      <c r="C271" s="1">
        <v>1547</v>
      </c>
      <c r="D271" s="1">
        <v>1541</v>
      </c>
      <c r="E271" s="2">
        <f t="shared" si="20"/>
        <v>-6</v>
      </c>
      <c r="F271" s="35" t="s">
        <v>2</v>
      </c>
      <c r="G271" s="19"/>
      <c r="H271" s="7" t="s">
        <v>10</v>
      </c>
    </row>
    <row r="272" spans="1:8" ht="15" customHeight="1">
      <c r="A272" s="39"/>
      <c r="B272" s="41"/>
      <c r="C272" s="3">
        <v>1547</v>
      </c>
      <c r="D272" s="3">
        <v>1541</v>
      </c>
      <c r="E272" s="4">
        <f t="shared" si="20"/>
        <v>-6</v>
      </c>
      <c r="F272" s="36"/>
      <c r="G272" s="18"/>
      <c r="H272" s="7" t="s">
        <v>11</v>
      </c>
    </row>
    <row r="273" spans="1:12" ht="15" customHeight="1">
      <c r="A273" s="46" t="s">
        <v>200</v>
      </c>
      <c r="B273" s="40" t="s">
        <v>109</v>
      </c>
      <c r="C273" s="1">
        <v>0</v>
      </c>
      <c r="D273" s="1">
        <v>59400</v>
      </c>
      <c r="E273" s="2">
        <f t="shared" si="0"/>
        <v>59400</v>
      </c>
      <c r="F273" s="35" t="s">
        <v>2</v>
      </c>
      <c r="G273" s="19"/>
      <c r="H273" s="7" t="s">
        <v>10</v>
      </c>
    </row>
    <row r="274" spans="1:12" ht="15" customHeight="1">
      <c r="A274" s="47"/>
      <c r="B274" s="41"/>
      <c r="C274" s="3">
        <v>0</v>
      </c>
      <c r="D274" s="3">
        <v>59400</v>
      </c>
      <c r="E274" s="4">
        <f t="shared" si="0"/>
        <v>59400</v>
      </c>
      <c r="F274" s="36"/>
      <c r="G274" s="18"/>
      <c r="H274" s="7" t="s">
        <v>11</v>
      </c>
    </row>
    <row r="275" spans="1:12" ht="15" customHeight="1">
      <c r="A275" s="38" t="s">
        <v>132</v>
      </c>
      <c r="B275" s="40" t="s">
        <v>109</v>
      </c>
      <c r="C275" s="1">
        <v>1152735</v>
      </c>
      <c r="D275" s="1">
        <v>1176728</v>
      </c>
      <c r="E275" s="2">
        <f t="shared" ref="E275:E276" si="21">+D275-C275</f>
        <v>23993</v>
      </c>
      <c r="F275" s="32"/>
      <c r="G275" s="22"/>
      <c r="H275" s="7" t="s">
        <v>10</v>
      </c>
      <c r="J275" s="5"/>
      <c r="K275" s="5"/>
      <c r="L275" s="5"/>
    </row>
    <row r="276" spans="1:12" ht="15" customHeight="1">
      <c r="A276" s="39"/>
      <c r="B276" s="41"/>
      <c r="C276" s="3">
        <v>1152735</v>
      </c>
      <c r="D276" s="3">
        <v>1176728</v>
      </c>
      <c r="E276" s="4">
        <f t="shared" si="21"/>
        <v>23993</v>
      </c>
      <c r="F276" s="31"/>
      <c r="G276" s="18"/>
      <c r="H276" s="7" t="s">
        <v>11</v>
      </c>
      <c r="J276" s="5"/>
      <c r="K276" s="5"/>
      <c r="L276" s="5"/>
    </row>
    <row r="277" spans="1:12" ht="15" customHeight="1">
      <c r="A277" s="38" t="s">
        <v>133</v>
      </c>
      <c r="B277" s="40" t="s">
        <v>109</v>
      </c>
      <c r="C277" s="1">
        <v>24118</v>
      </c>
      <c r="D277" s="1">
        <v>24118</v>
      </c>
      <c r="E277" s="2">
        <f t="shared" ref="E277:E282" si="22">+D277-C277</f>
        <v>0</v>
      </c>
      <c r="F277" s="37" t="s">
        <v>2</v>
      </c>
      <c r="G277" s="19"/>
      <c r="H277" s="7" t="s">
        <v>10</v>
      </c>
    </row>
    <row r="278" spans="1:12" ht="15" customHeight="1">
      <c r="A278" s="39"/>
      <c r="B278" s="41"/>
      <c r="C278" s="3">
        <v>24118</v>
      </c>
      <c r="D278" s="3">
        <v>24118</v>
      </c>
      <c r="E278" s="4">
        <f t="shared" si="22"/>
        <v>0</v>
      </c>
      <c r="F278" s="36"/>
      <c r="G278" s="18"/>
      <c r="H278" s="7" t="s">
        <v>11</v>
      </c>
    </row>
    <row r="279" spans="1:12" ht="15" customHeight="1">
      <c r="A279" s="38" t="s">
        <v>134</v>
      </c>
      <c r="B279" s="40" t="s">
        <v>109</v>
      </c>
      <c r="C279" s="1">
        <v>7700</v>
      </c>
      <c r="D279" s="1">
        <v>7700</v>
      </c>
      <c r="E279" s="2">
        <f t="shared" si="22"/>
        <v>0</v>
      </c>
      <c r="F279" s="35" t="s">
        <v>2</v>
      </c>
      <c r="G279" s="19"/>
      <c r="H279" s="7" t="s">
        <v>10</v>
      </c>
    </row>
    <row r="280" spans="1:12" ht="15" customHeight="1">
      <c r="A280" s="39"/>
      <c r="B280" s="41"/>
      <c r="C280" s="3">
        <v>7700</v>
      </c>
      <c r="D280" s="3">
        <v>7700</v>
      </c>
      <c r="E280" s="4">
        <f t="shared" si="22"/>
        <v>0</v>
      </c>
      <c r="F280" s="36"/>
      <c r="G280" s="18"/>
      <c r="H280" s="7" t="s">
        <v>11</v>
      </c>
    </row>
    <row r="281" spans="1:12" ht="15" customHeight="1">
      <c r="A281" s="38" t="s">
        <v>135</v>
      </c>
      <c r="B281" s="40" t="s">
        <v>109</v>
      </c>
      <c r="C281" s="1">
        <v>215</v>
      </c>
      <c r="D281" s="1">
        <v>215</v>
      </c>
      <c r="E281" s="2">
        <f t="shared" si="22"/>
        <v>0</v>
      </c>
      <c r="F281" s="35" t="s">
        <v>2</v>
      </c>
      <c r="G281" s="19"/>
      <c r="H281" s="7" t="s">
        <v>10</v>
      </c>
    </row>
    <row r="282" spans="1:12" ht="15" customHeight="1">
      <c r="A282" s="39"/>
      <c r="B282" s="41"/>
      <c r="C282" s="3">
        <v>215</v>
      </c>
      <c r="D282" s="3">
        <v>215</v>
      </c>
      <c r="E282" s="4">
        <f t="shared" si="22"/>
        <v>0</v>
      </c>
      <c r="F282" s="36"/>
      <c r="G282" s="18"/>
      <c r="H282" s="7" t="s">
        <v>11</v>
      </c>
    </row>
    <row r="283" spans="1:12" ht="15" customHeight="1">
      <c r="A283" s="38" t="s">
        <v>136</v>
      </c>
      <c r="B283" s="40" t="s">
        <v>137</v>
      </c>
      <c r="C283" s="1">
        <v>3068</v>
      </c>
      <c r="D283" s="1">
        <v>3068</v>
      </c>
      <c r="E283" s="2">
        <f t="shared" si="0"/>
        <v>0</v>
      </c>
      <c r="F283" s="35" t="s">
        <v>2</v>
      </c>
      <c r="G283" s="19"/>
      <c r="H283" s="7" t="s">
        <v>10</v>
      </c>
    </row>
    <row r="284" spans="1:12" ht="15" customHeight="1">
      <c r="A284" s="39"/>
      <c r="B284" s="41"/>
      <c r="C284" s="3">
        <v>3068</v>
      </c>
      <c r="D284" s="3">
        <v>3068</v>
      </c>
      <c r="E284" s="4">
        <f t="shared" si="0"/>
        <v>0</v>
      </c>
      <c r="F284" s="36"/>
      <c r="G284" s="18"/>
      <c r="H284" s="7" t="s">
        <v>11</v>
      </c>
    </row>
    <row r="285" spans="1:12" ht="15" customHeight="1">
      <c r="A285" s="38" t="s">
        <v>138</v>
      </c>
      <c r="B285" s="40" t="s">
        <v>137</v>
      </c>
      <c r="C285" s="1">
        <v>15928728</v>
      </c>
      <c r="D285" s="1">
        <v>15997026</v>
      </c>
      <c r="E285" s="1">
        <f t="shared" si="0"/>
        <v>68298</v>
      </c>
      <c r="F285" s="37" t="s">
        <v>2</v>
      </c>
      <c r="G285" s="19"/>
      <c r="H285" s="7" t="s">
        <v>10</v>
      </c>
    </row>
    <row r="286" spans="1:12" ht="15" customHeight="1">
      <c r="A286" s="39"/>
      <c r="B286" s="41"/>
      <c r="C286" s="3">
        <v>15913728</v>
      </c>
      <c r="D286" s="3">
        <v>15987750</v>
      </c>
      <c r="E286" s="4">
        <f t="shared" si="0"/>
        <v>74022</v>
      </c>
      <c r="F286" s="36"/>
      <c r="G286" s="18"/>
      <c r="H286" s="7" t="s">
        <v>11</v>
      </c>
    </row>
    <row r="287" spans="1:12" ht="15" customHeight="1">
      <c r="A287" s="38" t="s">
        <v>139</v>
      </c>
      <c r="B287" s="40" t="s">
        <v>137</v>
      </c>
      <c r="C287" s="1">
        <v>280636</v>
      </c>
      <c r="D287" s="1">
        <v>280536</v>
      </c>
      <c r="E287" s="1">
        <f t="shared" ref="E287:E292" si="23">+D287-C287</f>
        <v>-100</v>
      </c>
      <c r="F287" s="35" t="s">
        <v>2</v>
      </c>
      <c r="G287" s="16"/>
      <c r="H287" s="7" t="s">
        <v>10</v>
      </c>
    </row>
    <row r="288" spans="1:12" ht="15" customHeight="1">
      <c r="A288" s="39"/>
      <c r="B288" s="41"/>
      <c r="C288" s="3">
        <v>280636</v>
      </c>
      <c r="D288" s="3">
        <v>280536</v>
      </c>
      <c r="E288" s="4">
        <f t="shared" si="23"/>
        <v>-100</v>
      </c>
      <c r="F288" s="36"/>
      <c r="G288" s="18"/>
      <c r="H288" s="7" t="s">
        <v>11</v>
      </c>
    </row>
    <row r="289" spans="1:8" ht="15" customHeight="1">
      <c r="A289" s="38" t="s">
        <v>158</v>
      </c>
      <c r="B289" s="40" t="s">
        <v>137</v>
      </c>
      <c r="C289" s="1">
        <v>31219</v>
      </c>
      <c r="D289" s="1">
        <v>30500</v>
      </c>
      <c r="E289" s="1">
        <f t="shared" si="23"/>
        <v>-719</v>
      </c>
      <c r="F289" s="35" t="s">
        <v>2</v>
      </c>
      <c r="G289" s="16"/>
      <c r="H289" s="7" t="s">
        <v>10</v>
      </c>
    </row>
    <row r="290" spans="1:8" ht="15" customHeight="1">
      <c r="A290" s="39"/>
      <c r="B290" s="41"/>
      <c r="C290" s="3">
        <v>31219</v>
      </c>
      <c r="D290" s="3">
        <v>30500</v>
      </c>
      <c r="E290" s="4">
        <f t="shared" si="23"/>
        <v>-719</v>
      </c>
      <c r="F290" s="36"/>
      <c r="G290" s="18"/>
      <c r="H290" s="7" t="s">
        <v>11</v>
      </c>
    </row>
    <row r="291" spans="1:8" ht="15" customHeight="1">
      <c r="A291" s="38" t="s">
        <v>204</v>
      </c>
      <c r="B291" s="40" t="s">
        <v>137</v>
      </c>
      <c r="C291" s="1">
        <v>40000</v>
      </c>
      <c r="D291" s="1">
        <v>70000</v>
      </c>
      <c r="E291" s="1">
        <f t="shared" si="23"/>
        <v>30000</v>
      </c>
      <c r="F291" s="35" t="s">
        <v>2</v>
      </c>
      <c r="G291" s="16"/>
      <c r="H291" s="7" t="s">
        <v>10</v>
      </c>
    </row>
    <row r="292" spans="1:8" ht="15" customHeight="1">
      <c r="A292" s="39"/>
      <c r="B292" s="41"/>
      <c r="C292" s="3">
        <v>0</v>
      </c>
      <c r="D292" s="3">
        <v>0</v>
      </c>
      <c r="E292" s="4">
        <f t="shared" si="23"/>
        <v>0</v>
      </c>
      <c r="F292" s="36"/>
      <c r="G292" s="18"/>
      <c r="H292" s="7" t="s">
        <v>11</v>
      </c>
    </row>
    <row r="293" spans="1:8" ht="15" customHeight="1">
      <c r="A293" s="38" t="s">
        <v>140</v>
      </c>
      <c r="B293" s="40" t="s">
        <v>137</v>
      </c>
      <c r="C293" s="1">
        <v>1000000</v>
      </c>
      <c r="D293" s="1">
        <v>1000000</v>
      </c>
      <c r="E293" s="2">
        <f t="shared" si="0"/>
        <v>0</v>
      </c>
      <c r="F293" s="35" t="s">
        <v>2</v>
      </c>
      <c r="G293" s="19"/>
      <c r="H293" s="7" t="s">
        <v>10</v>
      </c>
    </row>
    <row r="294" spans="1:8" ht="15" customHeight="1">
      <c r="A294" s="39"/>
      <c r="B294" s="41"/>
      <c r="C294" s="3">
        <v>0</v>
      </c>
      <c r="D294" s="3">
        <v>0</v>
      </c>
      <c r="E294" s="4">
        <f t="shared" si="0"/>
        <v>0</v>
      </c>
      <c r="F294" s="36"/>
      <c r="G294" s="18"/>
      <c r="H294" s="7" t="s">
        <v>11</v>
      </c>
    </row>
    <row r="295" spans="1:8" ht="15" customHeight="1">
      <c r="A295" s="38" t="s">
        <v>141</v>
      </c>
      <c r="B295" s="40" t="s">
        <v>137</v>
      </c>
      <c r="C295" s="1">
        <v>559102</v>
      </c>
      <c r="D295" s="1">
        <v>559395</v>
      </c>
      <c r="E295" s="2">
        <f t="shared" ref="E295:E304" si="24">+D295-C295</f>
        <v>293</v>
      </c>
      <c r="F295" s="35" t="s">
        <v>2</v>
      </c>
      <c r="G295" s="19"/>
      <c r="H295" s="7" t="s">
        <v>10</v>
      </c>
    </row>
    <row r="296" spans="1:8" ht="15" customHeight="1">
      <c r="A296" s="39"/>
      <c r="B296" s="41"/>
      <c r="C296" s="3">
        <v>559102</v>
      </c>
      <c r="D296" s="3">
        <v>559395</v>
      </c>
      <c r="E296" s="4">
        <f t="shared" si="24"/>
        <v>293</v>
      </c>
      <c r="F296" s="36"/>
      <c r="G296" s="18"/>
      <c r="H296" s="7" t="s">
        <v>11</v>
      </c>
    </row>
    <row r="297" spans="1:8" ht="15" customHeight="1">
      <c r="A297" s="38" t="s">
        <v>203</v>
      </c>
      <c r="B297" s="40" t="s">
        <v>137</v>
      </c>
      <c r="C297" s="1">
        <v>947940</v>
      </c>
      <c r="D297" s="1">
        <v>994284</v>
      </c>
      <c r="E297" s="2">
        <f t="shared" si="24"/>
        <v>46344</v>
      </c>
      <c r="F297" s="35" t="s">
        <v>2</v>
      </c>
      <c r="G297" s="19"/>
      <c r="H297" s="7" t="s">
        <v>10</v>
      </c>
    </row>
    <row r="298" spans="1:8" ht="15" customHeight="1">
      <c r="A298" s="39"/>
      <c r="B298" s="41"/>
      <c r="C298" s="3">
        <v>201020</v>
      </c>
      <c r="D298" s="3">
        <v>224324</v>
      </c>
      <c r="E298" s="4">
        <f t="shared" si="24"/>
        <v>23304</v>
      </c>
      <c r="F298" s="36"/>
      <c r="G298" s="18"/>
      <c r="H298" s="7" t="s">
        <v>11</v>
      </c>
    </row>
    <row r="299" spans="1:8" ht="15" customHeight="1">
      <c r="A299" s="38" t="s">
        <v>142</v>
      </c>
      <c r="B299" s="40" t="s">
        <v>137</v>
      </c>
      <c r="C299" s="1">
        <v>6788244</v>
      </c>
      <c r="D299" s="1">
        <v>14701910</v>
      </c>
      <c r="E299" s="2">
        <f t="shared" ref="E299:E302" si="25">+D299-C299</f>
        <v>7913666</v>
      </c>
      <c r="F299" s="35" t="s">
        <v>2</v>
      </c>
      <c r="G299" s="19"/>
      <c r="H299" s="7" t="s">
        <v>10</v>
      </c>
    </row>
    <row r="300" spans="1:8" ht="15" customHeight="1">
      <c r="A300" s="39"/>
      <c r="B300" s="41"/>
      <c r="C300" s="3">
        <v>2360244</v>
      </c>
      <c r="D300" s="3">
        <v>1995000</v>
      </c>
      <c r="E300" s="4">
        <f t="shared" si="25"/>
        <v>-365244</v>
      </c>
      <c r="F300" s="36"/>
      <c r="G300" s="18"/>
      <c r="H300" s="7" t="s">
        <v>11</v>
      </c>
    </row>
    <row r="301" spans="1:8" ht="15" customHeight="1">
      <c r="A301" s="38" t="s">
        <v>195</v>
      </c>
      <c r="B301" s="40" t="s">
        <v>137</v>
      </c>
      <c r="C301" s="1">
        <v>0</v>
      </c>
      <c r="D301" s="1">
        <v>13425</v>
      </c>
      <c r="E301" s="2">
        <f t="shared" si="25"/>
        <v>13425</v>
      </c>
      <c r="F301" s="35" t="s">
        <v>2</v>
      </c>
      <c r="G301" s="19"/>
      <c r="H301" s="7" t="s">
        <v>10</v>
      </c>
    </row>
    <row r="302" spans="1:8" ht="15" customHeight="1">
      <c r="A302" s="39"/>
      <c r="B302" s="41"/>
      <c r="C302" s="3">
        <v>0</v>
      </c>
      <c r="D302" s="3">
        <v>3425</v>
      </c>
      <c r="E302" s="4">
        <f t="shared" si="25"/>
        <v>3425</v>
      </c>
      <c r="F302" s="36"/>
      <c r="G302" s="18"/>
      <c r="H302" s="7" t="s">
        <v>11</v>
      </c>
    </row>
    <row r="303" spans="1:8" ht="15" customHeight="1">
      <c r="A303" s="38" t="s">
        <v>197</v>
      </c>
      <c r="B303" s="40" t="s">
        <v>137</v>
      </c>
      <c r="C303" s="1">
        <v>0</v>
      </c>
      <c r="D303" s="1">
        <v>4772</v>
      </c>
      <c r="E303" s="2">
        <f t="shared" si="24"/>
        <v>4772</v>
      </c>
      <c r="F303" s="35" t="s">
        <v>2</v>
      </c>
      <c r="G303" s="19"/>
      <c r="H303" s="7" t="s">
        <v>10</v>
      </c>
    </row>
    <row r="304" spans="1:8" ht="15" customHeight="1">
      <c r="A304" s="39"/>
      <c r="B304" s="41"/>
      <c r="C304" s="3">
        <v>0</v>
      </c>
      <c r="D304" s="3">
        <v>4772</v>
      </c>
      <c r="E304" s="4">
        <f t="shared" si="24"/>
        <v>4772</v>
      </c>
      <c r="F304" s="36"/>
      <c r="G304" s="18"/>
      <c r="H304" s="7" t="s">
        <v>11</v>
      </c>
    </row>
    <row r="305" spans="1:8" ht="15" customHeight="1">
      <c r="A305" s="38" t="s">
        <v>143</v>
      </c>
      <c r="B305" s="40" t="s">
        <v>137</v>
      </c>
      <c r="C305" s="1">
        <v>426546.86699999997</v>
      </c>
      <c r="D305" s="1">
        <v>547277.86699999997</v>
      </c>
      <c r="E305" s="2">
        <f t="shared" si="0"/>
        <v>120731</v>
      </c>
      <c r="F305" s="35" t="s">
        <v>2</v>
      </c>
      <c r="G305" s="19"/>
      <c r="H305" s="7" t="s">
        <v>10</v>
      </c>
    </row>
    <row r="306" spans="1:8" ht="15" customHeight="1">
      <c r="A306" s="39"/>
      <c r="B306" s="41"/>
      <c r="C306" s="3">
        <v>426546.86699999997</v>
      </c>
      <c r="D306" s="3">
        <v>547277.86699999997</v>
      </c>
      <c r="E306" s="4">
        <f t="shared" si="0"/>
        <v>120731</v>
      </c>
      <c r="F306" s="36"/>
      <c r="G306" s="18"/>
      <c r="H306" s="7" t="s">
        <v>11</v>
      </c>
    </row>
    <row r="307" spans="1:8" ht="15" customHeight="1">
      <c r="A307" s="38" t="s">
        <v>144</v>
      </c>
      <c r="B307" s="40" t="s">
        <v>137</v>
      </c>
      <c r="C307" s="1">
        <v>33929</v>
      </c>
      <c r="D307" s="1">
        <v>66826</v>
      </c>
      <c r="E307" s="2">
        <f t="shared" ref="E307:E340" si="26">+D307-C307</f>
        <v>32897</v>
      </c>
      <c r="F307" s="35" t="s">
        <v>2</v>
      </c>
      <c r="G307" s="19"/>
      <c r="H307" s="7" t="s">
        <v>10</v>
      </c>
    </row>
    <row r="308" spans="1:8" ht="15" customHeight="1">
      <c r="A308" s="39"/>
      <c r="B308" s="41"/>
      <c r="C308" s="3">
        <v>33929</v>
      </c>
      <c r="D308" s="3">
        <v>66826</v>
      </c>
      <c r="E308" s="4">
        <f t="shared" si="26"/>
        <v>32897</v>
      </c>
      <c r="F308" s="36"/>
      <c r="G308" s="18"/>
      <c r="H308" s="7" t="s">
        <v>11</v>
      </c>
    </row>
    <row r="309" spans="1:8" ht="15" customHeight="1">
      <c r="A309" s="38" t="s">
        <v>145</v>
      </c>
      <c r="B309" s="40" t="s">
        <v>137</v>
      </c>
      <c r="C309" s="1">
        <v>664090</v>
      </c>
      <c r="D309" s="1">
        <v>862312</v>
      </c>
      <c r="E309" s="2">
        <f t="shared" si="26"/>
        <v>198222</v>
      </c>
      <c r="F309" s="35" t="s">
        <v>2</v>
      </c>
      <c r="G309" s="19"/>
      <c r="H309" s="7" t="s">
        <v>10</v>
      </c>
    </row>
    <row r="310" spans="1:8" ht="15" customHeight="1">
      <c r="A310" s="39"/>
      <c r="B310" s="41"/>
      <c r="C310" s="3">
        <v>664090</v>
      </c>
      <c r="D310" s="3">
        <v>862312</v>
      </c>
      <c r="E310" s="4">
        <f t="shared" si="26"/>
        <v>198222</v>
      </c>
      <c r="F310" s="36"/>
      <c r="G310" s="18"/>
      <c r="H310" s="7" t="s">
        <v>11</v>
      </c>
    </row>
    <row r="311" spans="1:8" ht="15" customHeight="1">
      <c r="A311" s="38" t="s">
        <v>198</v>
      </c>
      <c r="B311" s="40" t="s">
        <v>137</v>
      </c>
      <c r="C311" s="1">
        <v>49569</v>
      </c>
      <c r="D311" s="1">
        <v>34572</v>
      </c>
      <c r="E311" s="2">
        <f t="shared" ref="E311:E316" si="27">+D311-C311</f>
        <v>-14997</v>
      </c>
      <c r="F311" s="35" t="s">
        <v>2</v>
      </c>
      <c r="G311" s="19"/>
      <c r="H311" s="7" t="s">
        <v>10</v>
      </c>
    </row>
    <row r="312" spans="1:8" ht="15" customHeight="1">
      <c r="A312" s="39"/>
      <c r="B312" s="41"/>
      <c r="C312" s="3">
        <v>49569</v>
      </c>
      <c r="D312" s="3">
        <v>34572</v>
      </c>
      <c r="E312" s="4">
        <f t="shared" si="27"/>
        <v>-14997</v>
      </c>
      <c r="F312" s="36"/>
      <c r="G312" s="18"/>
      <c r="H312" s="7" t="s">
        <v>11</v>
      </c>
    </row>
    <row r="313" spans="1:8" ht="15" customHeight="1">
      <c r="A313" s="38" t="s">
        <v>143</v>
      </c>
      <c r="B313" s="40" t="s">
        <v>137</v>
      </c>
      <c r="C313" s="1">
        <v>473038</v>
      </c>
      <c r="D313" s="1">
        <v>472661</v>
      </c>
      <c r="E313" s="2">
        <f t="shared" si="27"/>
        <v>-377</v>
      </c>
      <c r="F313" s="35" t="s">
        <v>2</v>
      </c>
      <c r="G313" s="19"/>
      <c r="H313" s="7" t="s">
        <v>10</v>
      </c>
    </row>
    <row r="314" spans="1:8" ht="15" customHeight="1">
      <c r="A314" s="39"/>
      <c r="B314" s="41"/>
      <c r="C314" s="3">
        <v>473038</v>
      </c>
      <c r="D314" s="3">
        <v>472661</v>
      </c>
      <c r="E314" s="4">
        <f t="shared" si="27"/>
        <v>-377</v>
      </c>
      <c r="F314" s="36"/>
      <c r="G314" s="18"/>
      <c r="H314" s="7" t="s">
        <v>11</v>
      </c>
    </row>
    <row r="315" spans="1:8" ht="15" customHeight="1">
      <c r="A315" s="38" t="s">
        <v>147</v>
      </c>
      <c r="B315" s="40" t="s">
        <v>137</v>
      </c>
      <c r="C315" s="1">
        <v>21032</v>
      </c>
      <c r="D315" s="1">
        <v>22607</v>
      </c>
      <c r="E315" s="2">
        <f t="shared" si="27"/>
        <v>1575</v>
      </c>
      <c r="F315" s="35" t="s">
        <v>2</v>
      </c>
      <c r="G315" s="19"/>
      <c r="H315" s="7" t="s">
        <v>10</v>
      </c>
    </row>
    <row r="316" spans="1:8" ht="15" customHeight="1">
      <c r="A316" s="39"/>
      <c r="B316" s="41"/>
      <c r="C316" s="3">
        <v>21032</v>
      </c>
      <c r="D316" s="3">
        <v>22607</v>
      </c>
      <c r="E316" s="4">
        <f t="shared" si="27"/>
        <v>1575</v>
      </c>
      <c r="F316" s="36"/>
      <c r="G316" s="18"/>
      <c r="H316" s="7" t="s">
        <v>11</v>
      </c>
    </row>
    <row r="317" spans="1:8" ht="15" customHeight="1">
      <c r="A317" s="38" t="s">
        <v>148</v>
      </c>
      <c r="B317" s="40" t="s">
        <v>137</v>
      </c>
      <c r="C317" s="1">
        <v>900175</v>
      </c>
      <c r="D317" s="1">
        <v>604408</v>
      </c>
      <c r="E317" s="2">
        <f t="shared" ref="E317:E318" si="28">+D317-C317</f>
        <v>-295767</v>
      </c>
      <c r="F317" s="35" t="s">
        <v>2</v>
      </c>
      <c r="G317" s="19"/>
      <c r="H317" s="7" t="s">
        <v>10</v>
      </c>
    </row>
    <row r="318" spans="1:8" ht="15" customHeight="1">
      <c r="A318" s="39"/>
      <c r="B318" s="41"/>
      <c r="C318" s="3">
        <v>900175</v>
      </c>
      <c r="D318" s="3">
        <v>604408</v>
      </c>
      <c r="E318" s="4">
        <f t="shared" si="28"/>
        <v>-295767</v>
      </c>
      <c r="F318" s="36"/>
      <c r="G318" s="18"/>
      <c r="H318" s="7" t="s">
        <v>11</v>
      </c>
    </row>
    <row r="319" spans="1:8" ht="15" customHeight="1">
      <c r="A319" s="42" t="s">
        <v>159</v>
      </c>
      <c r="B319" s="40" t="s">
        <v>121</v>
      </c>
      <c r="C319" s="1">
        <v>405</v>
      </c>
      <c r="D319" s="1">
        <v>120</v>
      </c>
      <c r="E319" s="2">
        <f t="shared" ref="E319:E320" si="29">+D319-C319</f>
        <v>-285</v>
      </c>
      <c r="F319" s="35" t="s">
        <v>2</v>
      </c>
      <c r="G319" s="19"/>
      <c r="H319" s="7" t="s">
        <v>10</v>
      </c>
    </row>
    <row r="320" spans="1:8" ht="15" customHeight="1">
      <c r="A320" s="43"/>
      <c r="B320" s="41"/>
      <c r="C320" s="3">
        <v>405</v>
      </c>
      <c r="D320" s="3">
        <v>120</v>
      </c>
      <c r="E320" s="4">
        <f t="shared" si="29"/>
        <v>-285</v>
      </c>
      <c r="F320" s="36"/>
      <c r="G320" s="18"/>
      <c r="H320" s="7" t="s">
        <v>11</v>
      </c>
    </row>
    <row r="321" spans="1:8" ht="15" customHeight="1">
      <c r="A321" s="38" t="s">
        <v>149</v>
      </c>
      <c r="B321" s="40" t="s">
        <v>25</v>
      </c>
      <c r="C321" s="1">
        <v>16327</v>
      </c>
      <c r="D321" s="1">
        <v>35004</v>
      </c>
      <c r="E321" s="2">
        <f t="shared" ref="E321:E322" si="30">+D321-C321</f>
        <v>18677</v>
      </c>
      <c r="F321" s="35" t="s">
        <v>2</v>
      </c>
      <c r="G321" s="19"/>
      <c r="H321" s="7" t="s">
        <v>10</v>
      </c>
    </row>
    <row r="322" spans="1:8" ht="15" customHeight="1">
      <c r="A322" s="39"/>
      <c r="B322" s="41"/>
      <c r="C322" s="3">
        <v>0</v>
      </c>
      <c r="D322" s="3">
        <v>0</v>
      </c>
      <c r="E322" s="4">
        <f t="shared" si="30"/>
        <v>0</v>
      </c>
      <c r="F322" s="36"/>
      <c r="G322" s="18"/>
      <c r="H322" s="7" t="s">
        <v>11</v>
      </c>
    </row>
    <row r="323" spans="1:8" ht="15" customHeight="1">
      <c r="A323" s="38" t="s">
        <v>150</v>
      </c>
      <c r="B323" s="40" t="s">
        <v>151</v>
      </c>
      <c r="C323" s="1">
        <v>51697</v>
      </c>
      <c r="D323" s="1">
        <v>171697</v>
      </c>
      <c r="E323" s="2">
        <f t="shared" ref="E323:E324" si="31">+D323-C323</f>
        <v>120000</v>
      </c>
      <c r="F323" s="35" t="s">
        <v>2</v>
      </c>
      <c r="G323" s="19"/>
      <c r="H323" s="7" t="s">
        <v>10</v>
      </c>
    </row>
    <row r="324" spans="1:8" ht="15" customHeight="1">
      <c r="A324" s="39"/>
      <c r="B324" s="41"/>
      <c r="C324" s="3">
        <v>0</v>
      </c>
      <c r="D324" s="3">
        <v>0</v>
      </c>
      <c r="E324" s="4">
        <f t="shared" si="31"/>
        <v>0</v>
      </c>
      <c r="F324" s="36"/>
      <c r="G324" s="18"/>
      <c r="H324" s="7" t="s">
        <v>11</v>
      </c>
    </row>
    <row r="325" spans="1:8" ht="15" customHeight="1">
      <c r="A325" s="38" t="s">
        <v>152</v>
      </c>
      <c r="B325" s="40" t="s">
        <v>153</v>
      </c>
      <c r="C325" s="1">
        <v>40000</v>
      </c>
      <c r="D325" s="1">
        <v>40000</v>
      </c>
      <c r="E325" s="2">
        <f t="shared" ref="E325:E326" si="32">+D325-C325</f>
        <v>0</v>
      </c>
      <c r="F325" s="35" t="s">
        <v>2</v>
      </c>
      <c r="G325" s="19"/>
      <c r="H325" s="7" t="s">
        <v>10</v>
      </c>
    </row>
    <row r="326" spans="1:8" ht="15" customHeight="1">
      <c r="A326" s="39"/>
      <c r="B326" s="41"/>
      <c r="C326" s="3">
        <v>0</v>
      </c>
      <c r="D326" s="3">
        <v>0</v>
      </c>
      <c r="E326" s="4">
        <f t="shared" si="32"/>
        <v>0</v>
      </c>
      <c r="F326" s="36"/>
      <c r="G326" s="18"/>
      <c r="H326" s="7" t="s">
        <v>11</v>
      </c>
    </row>
    <row r="327" spans="1:8" ht="15" customHeight="1">
      <c r="A327" s="38" t="s">
        <v>154</v>
      </c>
      <c r="B327" s="40" t="s">
        <v>155</v>
      </c>
      <c r="C327" s="1">
        <v>35952</v>
      </c>
      <c r="D327" s="1">
        <v>45308</v>
      </c>
      <c r="E327" s="2">
        <f t="shared" ref="E327:E328" si="33">+D327-C327</f>
        <v>9356</v>
      </c>
      <c r="F327" s="35" t="s">
        <v>2</v>
      </c>
      <c r="G327" s="19"/>
      <c r="H327" s="7" t="s">
        <v>10</v>
      </c>
    </row>
    <row r="328" spans="1:8" ht="15" customHeight="1">
      <c r="A328" s="39"/>
      <c r="B328" s="41"/>
      <c r="C328" s="3">
        <v>0</v>
      </c>
      <c r="D328" s="3">
        <v>0</v>
      </c>
      <c r="E328" s="4">
        <f t="shared" si="33"/>
        <v>0</v>
      </c>
      <c r="F328" s="36"/>
      <c r="G328" s="18"/>
      <c r="H328" s="7" t="s">
        <v>11</v>
      </c>
    </row>
    <row r="329" spans="1:8" ht="15" customHeight="1">
      <c r="A329" s="38" t="s">
        <v>149</v>
      </c>
      <c r="B329" s="40" t="s">
        <v>137</v>
      </c>
      <c r="C329" s="1">
        <v>127</v>
      </c>
      <c r="D329" s="1">
        <v>136</v>
      </c>
      <c r="E329" s="2">
        <f t="shared" si="26"/>
        <v>9</v>
      </c>
      <c r="F329" s="35" t="s">
        <v>2</v>
      </c>
      <c r="G329" s="19"/>
      <c r="H329" s="7" t="s">
        <v>10</v>
      </c>
    </row>
    <row r="330" spans="1:8" ht="15" customHeight="1">
      <c r="A330" s="39"/>
      <c r="B330" s="41"/>
      <c r="C330" s="3">
        <v>0</v>
      </c>
      <c r="D330" s="3">
        <v>0</v>
      </c>
      <c r="E330" s="4">
        <f t="shared" si="26"/>
        <v>0</v>
      </c>
      <c r="F330" s="36"/>
      <c r="G330" s="18"/>
      <c r="H330" s="7" t="s">
        <v>11</v>
      </c>
    </row>
    <row r="331" spans="1:8" ht="15" customHeight="1">
      <c r="A331" s="38" t="s">
        <v>150</v>
      </c>
      <c r="B331" s="40" t="s">
        <v>137</v>
      </c>
      <c r="C331" s="1">
        <v>758</v>
      </c>
      <c r="D331" s="1">
        <v>690</v>
      </c>
      <c r="E331" s="2">
        <f t="shared" si="26"/>
        <v>-68</v>
      </c>
      <c r="F331" s="35"/>
      <c r="G331" s="19"/>
      <c r="H331" s="7" t="s">
        <v>10</v>
      </c>
    </row>
    <row r="332" spans="1:8" ht="15" customHeight="1">
      <c r="A332" s="39"/>
      <c r="B332" s="41"/>
      <c r="C332" s="3">
        <v>0</v>
      </c>
      <c r="D332" s="3">
        <v>0</v>
      </c>
      <c r="E332" s="4">
        <f t="shared" si="26"/>
        <v>0</v>
      </c>
      <c r="F332" s="36"/>
      <c r="G332" s="18"/>
      <c r="H332" s="7" t="s">
        <v>11</v>
      </c>
    </row>
    <row r="333" spans="1:8" ht="15" customHeight="1">
      <c r="A333" s="38" t="s">
        <v>156</v>
      </c>
      <c r="B333" s="40" t="s">
        <v>137</v>
      </c>
      <c r="C333" s="1">
        <v>176</v>
      </c>
      <c r="D333" s="1">
        <v>140</v>
      </c>
      <c r="E333" s="2">
        <f t="shared" si="26"/>
        <v>-36</v>
      </c>
      <c r="F333" s="32"/>
      <c r="G333" s="19"/>
      <c r="H333" s="7" t="s">
        <v>10</v>
      </c>
    </row>
    <row r="334" spans="1:8" ht="15" customHeight="1">
      <c r="A334" s="39"/>
      <c r="B334" s="41"/>
      <c r="C334" s="3">
        <v>0</v>
      </c>
      <c r="D334" s="3">
        <v>0</v>
      </c>
      <c r="E334" s="4">
        <f t="shared" si="26"/>
        <v>0</v>
      </c>
      <c r="F334" s="32"/>
      <c r="G334" s="18"/>
      <c r="H334" s="7" t="s">
        <v>11</v>
      </c>
    </row>
    <row r="335" spans="1:8" ht="15" customHeight="1">
      <c r="A335" s="38" t="s">
        <v>157</v>
      </c>
      <c r="B335" s="40" t="s">
        <v>137</v>
      </c>
      <c r="C335" s="1">
        <v>341</v>
      </c>
      <c r="D335" s="1">
        <v>322</v>
      </c>
      <c r="E335" s="2">
        <f t="shared" si="26"/>
        <v>-19</v>
      </c>
      <c r="F335" s="35"/>
      <c r="G335" s="19"/>
      <c r="H335" s="7" t="s">
        <v>10</v>
      </c>
    </row>
    <row r="336" spans="1:8" ht="15" customHeight="1">
      <c r="A336" s="39"/>
      <c r="B336" s="41"/>
      <c r="C336" s="3">
        <v>0</v>
      </c>
      <c r="D336" s="3">
        <v>0</v>
      </c>
      <c r="E336" s="4">
        <f t="shared" si="26"/>
        <v>0</v>
      </c>
      <c r="F336" s="36"/>
      <c r="G336" s="18"/>
      <c r="H336" s="7" t="s">
        <v>11</v>
      </c>
    </row>
    <row r="337" spans="1:9" ht="15" hidden="1" customHeight="1">
      <c r="A337" s="42" t="s">
        <v>146</v>
      </c>
      <c r="B337" s="40" t="s">
        <v>137</v>
      </c>
      <c r="C337" s="1">
        <v>0</v>
      </c>
      <c r="D337" s="1">
        <v>0</v>
      </c>
      <c r="E337" s="2">
        <f t="shared" ref="E337:E338" si="34">+D337-C337</f>
        <v>0</v>
      </c>
      <c r="F337" s="35" t="s">
        <v>2</v>
      </c>
      <c r="G337" s="19"/>
      <c r="H337" s="7" t="s">
        <v>10</v>
      </c>
    </row>
    <row r="338" spans="1:9" ht="15" hidden="1" customHeight="1">
      <c r="A338" s="43"/>
      <c r="B338" s="41"/>
      <c r="C338" s="3">
        <v>0</v>
      </c>
      <c r="D338" s="3">
        <v>0</v>
      </c>
      <c r="E338" s="4">
        <f t="shared" si="34"/>
        <v>0</v>
      </c>
      <c r="F338" s="36"/>
      <c r="G338" s="18"/>
      <c r="H338" s="7" t="s">
        <v>11</v>
      </c>
    </row>
    <row r="339" spans="1:9" ht="15" customHeight="1">
      <c r="A339" s="59"/>
      <c r="B339" s="60"/>
      <c r="C339" s="1">
        <f>+SUMIF($H9:$H338,$H339,C9:C338)</f>
        <v>52920289.866999999</v>
      </c>
      <c r="D339" s="1">
        <f>+SUMIF($H9:$H338,$H339,D9:D338)</f>
        <v>73069753.866999999</v>
      </c>
      <c r="E339" s="20">
        <f>+D339-C339</f>
        <v>20149464</v>
      </c>
      <c r="F339" s="35" t="str">
        <f>IF(G339="　","　","区ＣＭ")</f>
        <v>区ＣＭ</v>
      </c>
      <c r="G339" s="24">
        <f>IF(SUMIF(I9:I336,I339,G9:G336)=0,"　",SUMIF(I9:I336,I339,G9:G336))</f>
        <v>2519159</v>
      </c>
      <c r="H339" s="7" t="s">
        <v>10</v>
      </c>
      <c r="I339" s="7" t="s">
        <v>13</v>
      </c>
    </row>
    <row r="340" spans="1:9" ht="15" customHeight="1" thickBot="1">
      <c r="A340" s="61"/>
      <c r="B340" s="62"/>
      <c r="C340" s="25">
        <f>+SUMIF($H9:$H338,$H340,C9:C338)</f>
        <v>38554201.866999999</v>
      </c>
      <c r="D340" s="25">
        <f>+SUMIF($H9:$H338,$H340,D9:D338)</f>
        <v>40493060.703999996</v>
      </c>
      <c r="E340" s="26">
        <f t="shared" si="26"/>
        <v>1938858.8369999975</v>
      </c>
      <c r="F340" s="63"/>
      <c r="G340" s="27">
        <f>IF(SUMIF(I9:I336,I340,G9:G336)=0,"　",SUMIF(I9:I336,I340,G9:G336))</f>
        <v>2519159</v>
      </c>
      <c r="H340" s="7" t="s">
        <v>11</v>
      </c>
      <c r="I340" s="7" t="s">
        <v>14</v>
      </c>
    </row>
    <row r="341" spans="1:9" ht="12"/>
    <row r="342" spans="1:9" ht="18" customHeight="1">
      <c r="D342" s="29"/>
      <c r="E342" s="29"/>
      <c r="F342" s="28"/>
    </row>
  </sheetData>
  <mergeCells count="493">
    <mergeCell ref="A223:A224"/>
    <mergeCell ref="B223:B224"/>
    <mergeCell ref="B129:B130"/>
    <mergeCell ref="A131:A132"/>
    <mergeCell ref="B131:B132"/>
    <mergeCell ref="B265:B266"/>
    <mergeCell ref="A271:A272"/>
    <mergeCell ref="B271:B272"/>
    <mergeCell ref="A273:A274"/>
    <mergeCell ref="B273:B274"/>
    <mergeCell ref="A215:A216"/>
    <mergeCell ref="B215:B216"/>
    <mergeCell ref="A217:A218"/>
    <mergeCell ref="B217:B218"/>
    <mergeCell ref="A239:A240"/>
    <mergeCell ref="B239:B240"/>
    <mergeCell ref="A237:A238"/>
    <mergeCell ref="A241:A242"/>
    <mergeCell ref="B241:B242"/>
    <mergeCell ref="A227:A228"/>
    <mergeCell ref="B227:B228"/>
    <mergeCell ref="A225:A226"/>
    <mergeCell ref="B225:B226"/>
    <mergeCell ref="A219:A220"/>
    <mergeCell ref="B219:B220"/>
    <mergeCell ref="A221:A222"/>
    <mergeCell ref="A167:A168"/>
    <mergeCell ref="B167:B168"/>
    <mergeCell ref="A113:A114"/>
    <mergeCell ref="B113:B114"/>
    <mergeCell ref="A119:A120"/>
    <mergeCell ref="B119:B120"/>
    <mergeCell ref="A121:A122"/>
    <mergeCell ref="B121:B122"/>
    <mergeCell ref="A123:A124"/>
    <mergeCell ref="A159:A160"/>
    <mergeCell ref="B159:B160"/>
    <mergeCell ref="A161:A162"/>
    <mergeCell ref="B161:B162"/>
    <mergeCell ref="A163:A164"/>
    <mergeCell ref="B163:B164"/>
    <mergeCell ref="A149:A150"/>
    <mergeCell ref="A115:A116"/>
    <mergeCell ref="B137:B138"/>
    <mergeCell ref="A139:A140"/>
    <mergeCell ref="B139:B140"/>
    <mergeCell ref="A153:A154"/>
    <mergeCell ref="B153:B154"/>
    <mergeCell ref="B149:B150"/>
    <mergeCell ref="A135:A136"/>
    <mergeCell ref="F15:F16"/>
    <mergeCell ref="F17:F18"/>
    <mergeCell ref="F19:F20"/>
    <mergeCell ref="A13:A14"/>
    <mergeCell ref="B13:B14"/>
    <mergeCell ref="F13:F14"/>
    <mergeCell ref="F43:F44"/>
    <mergeCell ref="F45:F46"/>
    <mergeCell ref="B33:B34"/>
    <mergeCell ref="B35:B36"/>
    <mergeCell ref="A33:A34"/>
    <mergeCell ref="A35:A36"/>
    <mergeCell ref="A37:A38"/>
    <mergeCell ref="F33:F34"/>
    <mergeCell ref="F21:F22"/>
    <mergeCell ref="F23:F24"/>
    <mergeCell ref="F25:F26"/>
    <mergeCell ref="F27:F28"/>
    <mergeCell ref="F29:F30"/>
    <mergeCell ref="F31:F32"/>
    <mergeCell ref="B21:B22"/>
    <mergeCell ref="B23:B24"/>
    <mergeCell ref="A7:A8"/>
    <mergeCell ref="B7:B8"/>
    <mergeCell ref="F7:G8"/>
    <mergeCell ref="A51:A52"/>
    <mergeCell ref="B51:B52"/>
    <mergeCell ref="F51:F52"/>
    <mergeCell ref="A11:A12"/>
    <mergeCell ref="B11:B12"/>
    <mergeCell ref="F11:F12"/>
    <mergeCell ref="A9:A10"/>
    <mergeCell ref="B9:B10"/>
    <mergeCell ref="F9:F10"/>
    <mergeCell ref="A19:A20"/>
    <mergeCell ref="B15:B16"/>
    <mergeCell ref="B17:B18"/>
    <mergeCell ref="B19:B20"/>
    <mergeCell ref="A47:A48"/>
    <mergeCell ref="B47:B48"/>
    <mergeCell ref="F49:F50"/>
    <mergeCell ref="A39:A40"/>
    <mergeCell ref="A41:A42"/>
    <mergeCell ref="A43:A44"/>
    <mergeCell ref="F39:F40"/>
    <mergeCell ref="F41:F42"/>
    <mergeCell ref="A283:A284"/>
    <mergeCell ref="B283:B284"/>
    <mergeCell ref="F283:F284"/>
    <mergeCell ref="A277:A278"/>
    <mergeCell ref="B277:B278"/>
    <mergeCell ref="F277:F278"/>
    <mergeCell ref="A279:A280"/>
    <mergeCell ref="B279:B280"/>
    <mergeCell ref="F279:F280"/>
    <mergeCell ref="A281:A282"/>
    <mergeCell ref="F313:F314"/>
    <mergeCell ref="B307:B308"/>
    <mergeCell ref="F307:F308"/>
    <mergeCell ref="B281:B282"/>
    <mergeCell ref="A285:A286"/>
    <mergeCell ref="B285:B286"/>
    <mergeCell ref="F285:F286"/>
    <mergeCell ref="A293:A294"/>
    <mergeCell ref="B293:B294"/>
    <mergeCell ref="F293:F294"/>
    <mergeCell ref="A287:A288"/>
    <mergeCell ref="B287:B288"/>
    <mergeCell ref="F287:F288"/>
    <mergeCell ref="A303:A304"/>
    <mergeCell ref="B303:B304"/>
    <mergeCell ref="F303:F304"/>
    <mergeCell ref="A291:A292"/>
    <mergeCell ref="B291:B292"/>
    <mergeCell ref="A289:A290"/>
    <mergeCell ref="B289:B290"/>
    <mergeCell ref="F289:F290"/>
    <mergeCell ref="F291:F292"/>
    <mergeCell ref="A299:A300"/>
    <mergeCell ref="A295:A296"/>
    <mergeCell ref="C6:D6"/>
    <mergeCell ref="A339:B340"/>
    <mergeCell ref="F339:F340"/>
    <mergeCell ref="A329:A330"/>
    <mergeCell ref="B329:B330"/>
    <mergeCell ref="F329:F330"/>
    <mergeCell ref="A331:A332"/>
    <mergeCell ref="B331:B332"/>
    <mergeCell ref="F331:F332"/>
    <mergeCell ref="A309:A310"/>
    <mergeCell ref="B309:B310"/>
    <mergeCell ref="F309:F310"/>
    <mergeCell ref="A49:A50"/>
    <mergeCell ref="A15:A16"/>
    <mergeCell ref="A17:A18"/>
    <mergeCell ref="A311:A312"/>
    <mergeCell ref="B311:B312"/>
    <mergeCell ref="B41:B42"/>
    <mergeCell ref="B43:B44"/>
    <mergeCell ref="B45:B46"/>
    <mergeCell ref="B49:B50"/>
    <mergeCell ref="F47:F48"/>
    <mergeCell ref="A31:A32"/>
    <mergeCell ref="A45:A46"/>
    <mergeCell ref="B25:B26"/>
    <mergeCell ref="B27:B28"/>
    <mergeCell ref="B29:B30"/>
    <mergeCell ref="B31:B32"/>
    <mergeCell ref="A25:A26"/>
    <mergeCell ref="A27:A28"/>
    <mergeCell ref="A29:A30"/>
    <mergeCell ref="A21:A22"/>
    <mergeCell ref="A23:A24"/>
    <mergeCell ref="F37:F38"/>
    <mergeCell ref="B37:B38"/>
    <mergeCell ref="F35:F36"/>
    <mergeCell ref="B39:B40"/>
    <mergeCell ref="F89:F90"/>
    <mergeCell ref="B91:B92"/>
    <mergeCell ref="F91:F92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59:A60"/>
    <mergeCell ref="A69:A70"/>
    <mergeCell ref="B77:B78"/>
    <mergeCell ref="B85:B86"/>
    <mergeCell ref="B55:B56"/>
    <mergeCell ref="A53:A54"/>
    <mergeCell ref="B53:B54"/>
    <mergeCell ref="F53:F54"/>
    <mergeCell ref="A99:A100"/>
    <mergeCell ref="B99:B100"/>
    <mergeCell ref="B89:B90"/>
    <mergeCell ref="A91:A92"/>
    <mergeCell ref="A89:A90"/>
    <mergeCell ref="A93:A94"/>
    <mergeCell ref="B93:B94"/>
    <mergeCell ref="B81:B82"/>
    <mergeCell ref="B83:B84"/>
    <mergeCell ref="A81:A82"/>
    <mergeCell ref="A83:A84"/>
    <mergeCell ref="A85:A86"/>
    <mergeCell ref="F93:F94"/>
    <mergeCell ref="A125:A126"/>
    <mergeCell ref="B125:B126"/>
    <mergeCell ref="F97:F98"/>
    <mergeCell ref="F99:F100"/>
    <mergeCell ref="A95:A96"/>
    <mergeCell ref="B95:B96"/>
    <mergeCell ref="F95:F96"/>
    <mergeCell ref="A97:A98"/>
    <mergeCell ref="B97:B98"/>
    <mergeCell ref="B115:B116"/>
    <mergeCell ref="B109:B110"/>
    <mergeCell ref="F103:F104"/>
    <mergeCell ref="B101:B102"/>
    <mergeCell ref="A105:A106"/>
    <mergeCell ref="B105:B106"/>
    <mergeCell ref="A107:A108"/>
    <mergeCell ref="B107:B108"/>
    <mergeCell ref="A117:A118"/>
    <mergeCell ref="B117:B118"/>
    <mergeCell ref="A109:A110"/>
    <mergeCell ref="A101:A102"/>
    <mergeCell ref="A111:A112"/>
    <mergeCell ref="B111:B112"/>
    <mergeCell ref="A103:A104"/>
    <mergeCell ref="B103:B104"/>
    <mergeCell ref="B123:B124"/>
    <mergeCell ref="A147:A148"/>
    <mergeCell ref="B147:B148"/>
    <mergeCell ref="A151:A152"/>
    <mergeCell ref="B151:B152"/>
    <mergeCell ref="F151:F152"/>
    <mergeCell ref="F145:F146"/>
    <mergeCell ref="A141:A142"/>
    <mergeCell ref="B141:B142"/>
    <mergeCell ref="A143:A144"/>
    <mergeCell ref="B143:B144"/>
    <mergeCell ref="A145:A146"/>
    <mergeCell ref="B145:B146"/>
    <mergeCell ref="A133:A134"/>
    <mergeCell ref="B133:B134"/>
    <mergeCell ref="A137:A138"/>
    <mergeCell ref="F149:F150"/>
    <mergeCell ref="B135:B136"/>
    <mergeCell ref="F135:F136"/>
    <mergeCell ref="A127:A128"/>
    <mergeCell ref="B127:B128"/>
    <mergeCell ref="A129:A130"/>
    <mergeCell ref="F155:F156"/>
    <mergeCell ref="F157:F158"/>
    <mergeCell ref="B165:B166"/>
    <mergeCell ref="F101:F102"/>
    <mergeCell ref="F105:F106"/>
    <mergeCell ref="F107:F108"/>
    <mergeCell ref="F109:F110"/>
    <mergeCell ref="F111:F112"/>
    <mergeCell ref="F113:F114"/>
    <mergeCell ref="F115:F116"/>
    <mergeCell ref="F141:F142"/>
    <mergeCell ref="F143:F144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7:F138"/>
    <mergeCell ref="F139:F140"/>
    <mergeCell ref="F147:F148"/>
    <mergeCell ref="F153:F154"/>
    <mergeCell ref="A203:A204"/>
    <mergeCell ref="A175:A176"/>
    <mergeCell ref="B175:B176"/>
    <mergeCell ref="A177:A178"/>
    <mergeCell ref="B177:B178"/>
    <mergeCell ref="A169:A170"/>
    <mergeCell ref="B169:B170"/>
    <mergeCell ref="A171:A172"/>
    <mergeCell ref="A155:A156"/>
    <mergeCell ref="B155:B156"/>
    <mergeCell ref="A157:A158"/>
    <mergeCell ref="B157:B158"/>
    <mergeCell ref="B171:B172"/>
    <mergeCell ref="A173:A174"/>
    <mergeCell ref="B173:B174"/>
    <mergeCell ref="A165:A166"/>
    <mergeCell ref="F175:F176"/>
    <mergeCell ref="F177:F178"/>
    <mergeCell ref="F159:F160"/>
    <mergeCell ref="F161:F162"/>
    <mergeCell ref="F163:F164"/>
    <mergeCell ref="F167:F168"/>
    <mergeCell ref="F169:F170"/>
    <mergeCell ref="B207:B208"/>
    <mergeCell ref="A179:A180"/>
    <mergeCell ref="B179:B180"/>
    <mergeCell ref="A187:A188"/>
    <mergeCell ref="B187:B188"/>
    <mergeCell ref="A181:A182"/>
    <mergeCell ref="B181:B182"/>
    <mergeCell ref="F181:F182"/>
    <mergeCell ref="A183:A184"/>
    <mergeCell ref="B183:B184"/>
    <mergeCell ref="A185:A186"/>
    <mergeCell ref="B185:B186"/>
    <mergeCell ref="F201:F202"/>
    <mergeCell ref="F185:F186"/>
    <mergeCell ref="F179:F180"/>
    <mergeCell ref="F187:F188"/>
    <mergeCell ref="F205:F206"/>
    <mergeCell ref="F207:F208"/>
    <mergeCell ref="F183:F184"/>
    <mergeCell ref="A213:A214"/>
    <mergeCell ref="B213:B214"/>
    <mergeCell ref="A189:A190"/>
    <mergeCell ref="B189:B190"/>
    <mergeCell ref="A191:A192"/>
    <mergeCell ref="B191:B192"/>
    <mergeCell ref="A195:A196"/>
    <mergeCell ref="B195:B196"/>
    <mergeCell ref="A193:A194"/>
    <mergeCell ref="B193:B194"/>
    <mergeCell ref="A205:A206"/>
    <mergeCell ref="B205:B206"/>
    <mergeCell ref="A209:A210"/>
    <mergeCell ref="B209:B210"/>
    <mergeCell ref="A197:A198"/>
    <mergeCell ref="B197:B198"/>
    <mergeCell ref="A199:A200"/>
    <mergeCell ref="B199:B200"/>
    <mergeCell ref="A201:A202"/>
    <mergeCell ref="B201:B202"/>
    <mergeCell ref="B203:B204"/>
    <mergeCell ref="A211:A212"/>
    <mergeCell ref="B211:B212"/>
    <mergeCell ref="A207:A208"/>
    <mergeCell ref="A243:A244"/>
    <mergeCell ref="B243:B244"/>
    <mergeCell ref="A229:A230"/>
    <mergeCell ref="B229:B230"/>
    <mergeCell ref="A233:A234"/>
    <mergeCell ref="B233:B234"/>
    <mergeCell ref="A235:A236"/>
    <mergeCell ref="B235:B236"/>
    <mergeCell ref="A263:A264"/>
    <mergeCell ref="B263:B264"/>
    <mergeCell ref="A257:A258"/>
    <mergeCell ref="B257:B258"/>
    <mergeCell ref="A231:A232"/>
    <mergeCell ref="F221:F222"/>
    <mergeCell ref="F223:F224"/>
    <mergeCell ref="F225:F226"/>
    <mergeCell ref="F227:F228"/>
    <mergeCell ref="B237:B238"/>
    <mergeCell ref="B231:B232"/>
    <mergeCell ref="F229:F230"/>
    <mergeCell ref="F231:F232"/>
    <mergeCell ref="F233:F234"/>
    <mergeCell ref="F235:F236"/>
    <mergeCell ref="B221:B222"/>
    <mergeCell ref="F243:F244"/>
    <mergeCell ref="F245:F246"/>
    <mergeCell ref="F239:F240"/>
    <mergeCell ref="F237:F238"/>
    <mergeCell ref="F257:F258"/>
    <mergeCell ref="F247:F248"/>
    <mergeCell ref="F249:F250"/>
    <mergeCell ref="A249:A250"/>
    <mergeCell ref="F259:F260"/>
    <mergeCell ref="B247:B248"/>
    <mergeCell ref="A251:A252"/>
    <mergeCell ref="B251:B252"/>
    <mergeCell ref="A259:A260"/>
    <mergeCell ref="B259:B260"/>
    <mergeCell ref="A253:A254"/>
    <mergeCell ref="B253:B254"/>
    <mergeCell ref="A245:A246"/>
    <mergeCell ref="B245:B246"/>
    <mergeCell ref="B249:B250"/>
    <mergeCell ref="A255:A256"/>
    <mergeCell ref="B255:B256"/>
    <mergeCell ref="F253:F254"/>
    <mergeCell ref="A247:A248"/>
    <mergeCell ref="F255:F256"/>
    <mergeCell ref="F261:F262"/>
    <mergeCell ref="A265:A266"/>
    <mergeCell ref="F281:F282"/>
    <mergeCell ref="F271:F272"/>
    <mergeCell ref="A267:A268"/>
    <mergeCell ref="B267:B268"/>
    <mergeCell ref="F267:F268"/>
    <mergeCell ref="A269:A270"/>
    <mergeCell ref="B269:B270"/>
    <mergeCell ref="F269:F270"/>
    <mergeCell ref="F265:F266"/>
    <mergeCell ref="A261:A262"/>
    <mergeCell ref="B261:B262"/>
    <mergeCell ref="F273:F274"/>
    <mergeCell ref="A275:A276"/>
    <mergeCell ref="B275:B276"/>
    <mergeCell ref="B295:B296"/>
    <mergeCell ref="F295:F296"/>
    <mergeCell ref="A301:A302"/>
    <mergeCell ref="B301:B302"/>
    <mergeCell ref="F301:F302"/>
    <mergeCell ref="A297:A298"/>
    <mergeCell ref="B297:B298"/>
    <mergeCell ref="F297:F298"/>
    <mergeCell ref="B299:B300"/>
    <mergeCell ref="F299:F300"/>
    <mergeCell ref="A337:A338"/>
    <mergeCell ref="B337:B338"/>
    <mergeCell ref="F337:F338"/>
    <mergeCell ref="A305:A306"/>
    <mergeCell ref="B305:B306"/>
    <mergeCell ref="F305:F306"/>
    <mergeCell ref="A307:A308"/>
    <mergeCell ref="A315:A316"/>
    <mergeCell ref="B315:B316"/>
    <mergeCell ref="F315:F316"/>
    <mergeCell ref="A317:A318"/>
    <mergeCell ref="B317:B318"/>
    <mergeCell ref="F317:F318"/>
    <mergeCell ref="F311:F312"/>
    <mergeCell ref="A313:A314"/>
    <mergeCell ref="B313:B314"/>
    <mergeCell ref="A321:A322"/>
    <mergeCell ref="B321:B322"/>
    <mergeCell ref="F321:F322"/>
    <mergeCell ref="A319:A320"/>
    <mergeCell ref="B319:B320"/>
    <mergeCell ref="F319:F320"/>
    <mergeCell ref="A323:A324"/>
    <mergeCell ref="B323:B324"/>
    <mergeCell ref="F323:F324"/>
    <mergeCell ref="A325:A326"/>
    <mergeCell ref="B325:B326"/>
    <mergeCell ref="F325:F326"/>
    <mergeCell ref="A327:A328"/>
    <mergeCell ref="B327:B328"/>
    <mergeCell ref="F327:F328"/>
    <mergeCell ref="A335:A336"/>
    <mergeCell ref="B335:B336"/>
    <mergeCell ref="F335:F336"/>
    <mergeCell ref="A333:A334"/>
    <mergeCell ref="B333:B334"/>
    <mergeCell ref="F59:F60"/>
    <mergeCell ref="A57:A58"/>
    <mergeCell ref="B57:B58"/>
    <mergeCell ref="F57:F58"/>
    <mergeCell ref="A55:A56"/>
    <mergeCell ref="F61:F62"/>
    <mergeCell ref="F63:F64"/>
    <mergeCell ref="F65:F66"/>
    <mergeCell ref="F67:F68"/>
    <mergeCell ref="F69:F70"/>
    <mergeCell ref="F71:F72"/>
    <mergeCell ref="F73:F74"/>
    <mergeCell ref="F75:F76"/>
    <mergeCell ref="A87:A88"/>
    <mergeCell ref="B87:B88"/>
    <mergeCell ref="B75:B76"/>
    <mergeCell ref="A77:A78"/>
    <mergeCell ref="B69:B70"/>
    <mergeCell ref="A71:A72"/>
    <mergeCell ref="B71:B72"/>
    <mergeCell ref="A73:A74"/>
    <mergeCell ref="B73:B74"/>
    <mergeCell ref="A75:A76"/>
    <mergeCell ref="F77:F78"/>
    <mergeCell ref="F79:F80"/>
    <mergeCell ref="F81:F82"/>
    <mergeCell ref="F83:F84"/>
    <mergeCell ref="F85:F86"/>
    <mergeCell ref="F87:F88"/>
    <mergeCell ref="A79:A80"/>
    <mergeCell ref="B79:B80"/>
    <mergeCell ref="F171:F172"/>
    <mergeCell ref="F173:F174"/>
    <mergeCell ref="F165:F166"/>
    <mergeCell ref="F189:F190"/>
    <mergeCell ref="F191:F192"/>
    <mergeCell ref="F195:F196"/>
    <mergeCell ref="F197:F198"/>
    <mergeCell ref="F217:F218"/>
    <mergeCell ref="F219:F220"/>
    <mergeCell ref="F199:F200"/>
    <mergeCell ref="F209:F210"/>
    <mergeCell ref="F211:F212"/>
    <mergeCell ref="F213:F214"/>
    <mergeCell ref="F215:F216"/>
  </mergeCells>
  <phoneticPr fontId="4"/>
  <dataValidations count="1">
    <dataValidation type="list" allowBlank="1" showInputMessage="1" showErrorMessage="1" sqref="F189:F202 F9:F56 F57:F94 F265:F272 F273:F282 F283:F284 F285:F292 F95:F152 F305:F310 F337:F338 F311:F316 F317:F318 F321:F322 F323:F324 F325:F326 F327:F328 F329:F330 F319:F320 F153:F188 F293:F304 F205:F264" xr:uid="{00000000-0002-0000-0000-000000000000}">
      <formula1>"　　,区ＣＭ"</formula1>
    </dataValidation>
  </dataValidations>
  <hyperlinks>
    <hyperlink ref="A9:A10" r:id="rId1" display="経済戦略局一般事務費" xr:uid="{00000000-0004-0000-0000-000000000000}"/>
    <hyperlink ref="A11:A12" r:id="rId2" display="局施策企画調整事務" xr:uid="{00000000-0004-0000-0000-000001000000}"/>
    <hyperlink ref="A13:A14" r:id="rId3" display="企業等誘致・集積推進事業" xr:uid="{00000000-0004-0000-0000-000002000000}"/>
    <hyperlink ref="A15:A16" r:id="rId4" display="本社機能立地促進助成事業" xr:uid="{00000000-0004-0000-0000-000003000000}"/>
    <hyperlink ref="A17:A18" r:id="rId5" display="MICE開催促進事業" xr:uid="{00000000-0004-0000-0000-000004000000}"/>
    <hyperlink ref="A19:A20" r:id="rId6" display="万博と連動した国際会議誘致・開催支援事業" xr:uid="{00000000-0004-0000-0000-000005000000}"/>
    <hyperlink ref="A21:A22" r:id="rId7" display="国際戦略総合特区における税優遇インセンティブの実施" xr:uid="{00000000-0004-0000-0000-000006000000}"/>
    <hyperlink ref="A23:A24" r:id="rId8" display="国際金融都市推進事業" xr:uid="{00000000-0004-0000-0000-000007000000}"/>
    <hyperlink ref="A25:A26" r:id="rId9" display="立地推進担当事務費" xr:uid="{00000000-0004-0000-0000-000008000000}"/>
    <hyperlink ref="A27:A28" r:id="rId10" display="ビジネスパートナー都市等交流事業" xr:uid="{00000000-0004-0000-0000-000009000000}"/>
    <hyperlink ref="A29:A30" r:id="rId11" display="関西領事団等との連携" xr:uid="{00000000-0004-0000-0000-00000A000000}"/>
    <hyperlink ref="A31:A32" r:id="rId12" display="海外事務所の運営" xr:uid="{00000000-0004-0000-0000-00000B000000}"/>
    <hyperlink ref="A33:A34" r:id="rId13" display="外国人留学生との連携拡大及び起業支援" xr:uid="{00000000-0004-0000-0000-00000C000000}"/>
    <hyperlink ref="A35:A36" r:id="rId14" display="姉妹都市交流推進事業補助" xr:uid="{00000000-0004-0000-0000-00000D000000}"/>
    <hyperlink ref="A37:A38" r:id="rId15" display="姉妹都市ネットワークを活用した都市間交流の推進" xr:uid="{00000000-0004-0000-0000-00000E000000}"/>
    <hyperlink ref="A39:A40" r:id="rId16" display="国際化施策推進にかかる外国語対応体制の充実・強化" xr:uid="{00000000-0004-0000-0000-00000F000000}"/>
    <hyperlink ref="A41:A42" r:id="rId17" display="ジェトロを活用した国際人材育成事業" xr:uid="{00000000-0004-0000-0000-000010000000}"/>
    <hyperlink ref="A43:A44" r:id="rId18" display="大阪国際交流センター事業交付金" xr:uid="{00000000-0004-0000-0000-000011000000}"/>
    <hyperlink ref="A45:A46" r:id="rId19" display="大阪国際交流センター施設管理" xr:uid="{00000000-0004-0000-0000-000012000000}"/>
    <hyperlink ref="A47:A48" r:id="rId20" display="国際学校（もと中津南小学校）改修等工事" xr:uid="{00000000-0004-0000-0000-000013000000}"/>
    <hyperlink ref="A49:A50" r:id="rId21" display="（一財）自治体国際化協会分担金" xr:uid="{00000000-0004-0000-0000-000014000000}"/>
    <hyperlink ref="A51:A52" r:id="rId22" display="国際交流企画費" xr:uid="{00000000-0004-0000-0000-000015000000}"/>
    <hyperlink ref="A53:A54" r:id="rId23" display="大阪市ウクライナ避難民に対する支援金" xr:uid="{00000000-0004-0000-0000-000016000000}"/>
    <hyperlink ref="A57:A58" r:id="rId24" display="大阪観光局事業" xr:uid="{00000000-0004-0000-0000-000017000000}"/>
    <hyperlink ref="A59:A60" r:id="rId25" display="水と光のまちづくり推進事業" xr:uid="{00000000-0004-0000-0000-000018000000}"/>
    <hyperlink ref="A61:A62" r:id="rId26" display="大阪・光の饗宴事業" xr:uid="{00000000-0004-0000-0000-000019000000}"/>
    <hyperlink ref="A63:A64" r:id="rId27" display="御堂筋活性化事業" xr:uid="{00000000-0004-0000-0000-00001A000000}"/>
    <hyperlink ref="A65:A66" r:id="rId28" display="大阪城エリア観光拠点化事業" xr:uid="{00000000-0004-0000-0000-00001B000000}"/>
    <hyperlink ref="A67:A68" r:id="rId29" display="天王寺公園・動物園の魅力向上事業" xr:uid="{00000000-0004-0000-0000-00001C000000}"/>
    <hyperlink ref="A69:A70" r:id="rId30" display="JR新大阪駅観光案内所の運営" xr:uid="{00000000-0004-0000-0000-00001D000000}"/>
    <hyperlink ref="A71:A72" r:id="rId31" display="大阪・梅田駅周辺サイン整備事業" xr:uid="{00000000-0004-0000-0000-00001E000000}"/>
    <hyperlink ref="A73:A74" r:id="rId32" display="観光バス乗降場の利便性向上事業" xr:uid="{00000000-0004-0000-0000-00001F000000}"/>
    <hyperlink ref="A75:A76" r:id="rId33" display="日本遺産連携推進事業" xr:uid="{00000000-0004-0000-0000-000020000000}"/>
    <hyperlink ref="A77:A78" r:id="rId34" display="｢三都物語｣コーディネート事業" xr:uid="{00000000-0004-0000-0000-000021000000}"/>
    <hyperlink ref="A79:A80" r:id="rId35" display="阪神堺三都市外客誘致実行委員会事業" xr:uid="{00000000-0004-0000-0000-000022000000}"/>
    <hyperlink ref="A81:A82" r:id="rId36" display="関西国際空港内広域観光案内推進事業" xr:uid="{00000000-0004-0000-0000-000023000000}"/>
    <hyperlink ref="A83:A84" r:id="rId37" display="観光戦略推進事務費" xr:uid="{00000000-0004-0000-0000-000024000000}"/>
    <hyperlink ref="A85:A86" r:id="rId38" display="大阪の観光資源の強みを活かした集客・周遊事業" xr:uid="{00000000-0004-0000-0000-000025000000}"/>
    <hyperlink ref="A87:A88" r:id="rId39" display="水と光を活かした東西軸の魅力創出事業" xr:uid="{00000000-0004-0000-0000-000026000000}"/>
    <hyperlink ref="A95:A96" r:id="rId40" display="大阪アーツカウンシル等による文化行政の推進" xr:uid="{00000000-0004-0000-0000-000027000000}"/>
    <hyperlink ref="A97:A98" r:id="rId41" display="大阪クラシックの開催" xr:uid="{00000000-0004-0000-0000-000028000000}"/>
    <hyperlink ref="A99:A100" r:id="rId42" display="大阪アジアン映画祭の開催" xr:uid="{00000000-0004-0000-0000-000029000000}"/>
    <hyperlink ref="A101:A102" r:id="rId43" display="大阪文化芸術創出事業" xr:uid="{00000000-0004-0000-0000-00002A000000}"/>
    <hyperlink ref="A103:A104" r:id="rId44" display="大阪文化芸術祭事業" xr:uid="{00000000-0004-0000-0000-00002B000000}"/>
    <hyperlink ref="A105:A106" r:id="rId45" display="咲くやこの花賞事業" xr:uid="{00000000-0004-0000-0000-00002C000000}"/>
    <hyperlink ref="A107:A108" r:id="rId46" display="文楽を中心とした古典芸能振興事業" xr:uid="{00000000-0004-0000-0000-00002D000000}"/>
    <hyperlink ref="A109:A110" r:id="rId47" display="芸術・文化団体サポート事業" xr:uid="{00000000-0004-0000-0000-00002E000000}"/>
    <hyperlink ref="A111:A112" r:id="rId48" display="文化創造拠点ネットワークの形成" xr:uid="{00000000-0004-0000-0000-00002F000000}"/>
    <hyperlink ref="A113:A114" r:id="rId49" display="アーティストサポート事業" xr:uid="{00000000-0004-0000-0000-000030000000}"/>
    <hyperlink ref="A115:A116" r:id="rId50" display="芸術創造館ショーケース事業" xr:uid="{00000000-0004-0000-0000-000031000000}"/>
    <hyperlink ref="A117:A118" r:id="rId51" display="創造を楽しむ元気な地域づくりの推進" xr:uid="{00000000-0004-0000-0000-000032000000}"/>
    <hyperlink ref="A119:A120" r:id="rId52" display="大阪文化祭賞・大阪文化賞事業" xr:uid="{00000000-0004-0000-0000-000033000000}"/>
    <hyperlink ref="A121:A122" r:id="rId53" display="織田作之助賞事業" xr:uid="{00000000-0004-0000-0000-000034000000}"/>
    <hyperlink ref="A123:A124" r:id="rId54" display="大阪市芸術活動振興事業助成" xr:uid="{00000000-0004-0000-0000-000035000000}"/>
    <hyperlink ref="A125:A126" r:id="rId55" display="第一級の芸術にふれる機会の充実" xr:uid="{00000000-0004-0000-0000-000036000000}"/>
    <hyperlink ref="A127:A128" r:id="rId56" display="文学碑維持管理" xr:uid="{00000000-0004-0000-0000-000037000000}"/>
    <hyperlink ref="A129:A130" r:id="rId57" display="（一財）地域創造に対する分担金" xr:uid="{00000000-0004-0000-0000-000038000000}"/>
    <hyperlink ref="A131:A132" r:id="rId58" display="文化遺産の保存整備等" xr:uid="{00000000-0004-0000-0000-000039000000}"/>
    <hyperlink ref="A133:A134" r:id="rId59" display="文化施設の補修" xr:uid="{00000000-0004-0000-0000-00003A000000}"/>
    <hyperlink ref="A135:A136" r:id="rId60" display="デジタル技術を活用した大阪のにぎわい創出事業" xr:uid="{00000000-0004-0000-0000-00003B000000}"/>
    <hyperlink ref="A137:A138" r:id="rId61" display="大阪市立美術館の魅力向上" xr:uid="{00000000-0004-0000-0000-00003C000000}"/>
    <hyperlink ref="A139:A140" r:id="rId62" display="博物館施設改修等事業" xr:uid="{00000000-0004-0000-0000-00003D000000}"/>
    <hyperlink ref="A141:A142" r:id="rId63" display="こども本の森中之島運営事業" xr:uid="{00000000-0004-0000-0000-00003E000000}"/>
    <hyperlink ref="A143:A144" r:id="rId64" display="博物館施設運営費交付金" xr:uid="{00000000-0004-0000-0000-00003F000000}"/>
    <hyperlink ref="A145:A146" r:id="rId65" display="博物館施設整備補助金" xr:uid="{00000000-0004-0000-0000-000040000000}"/>
    <hyperlink ref="A147:A148" r:id="rId66" display="博物館施設管理一般事務費" xr:uid="{00000000-0004-0000-0000-000041000000}"/>
    <hyperlink ref="A149:A150" r:id="rId67" display="文化振興事務費" xr:uid="{00000000-0004-0000-0000-000042000000}"/>
    <hyperlink ref="A153:A154" r:id="rId68" display="トップアスリートとの交流事業" xr:uid="{00000000-0004-0000-0000-000043000000}"/>
    <hyperlink ref="A155:A156" r:id="rId69" display="スポーツ振興事業" xr:uid="{00000000-0004-0000-0000-000044000000}"/>
    <hyperlink ref="A157:A158" r:id="rId70" display="スポーツイベント実施事業" xr:uid="{00000000-0004-0000-0000-000045000000}"/>
    <hyperlink ref="A159:A160" r:id="rId71" display="オーパス・スポーツ施設情報システム運用管理" xr:uid="{00000000-0004-0000-0000-000046000000}"/>
    <hyperlink ref="A161:A162" r:id="rId72" display="スポーツ施設指定管理運営費" xr:uid="{00000000-0004-0000-0000-000047000000}"/>
    <hyperlink ref="A163:A164" r:id="rId73" display="学校体育施設開放事業" xr:uid="{00000000-0004-0000-0000-000048000000}"/>
    <hyperlink ref="A165:A166" r:id="rId74" display="スポーツ施設等の補修等" xr:uid="{00000000-0004-0000-0000-000049000000}"/>
    <hyperlink ref="A167:A168" r:id="rId75" display="スポーツ競技大会の開催" xr:uid="{00000000-0004-0000-0000-00004A000000}"/>
    <hyperlink ref="A169:A170" r:id="rId76" display="大阪マラソンの開催" xr:uid="{00000000-0004-0000-0000-00004B000000}"/>
    <hyperlink ref="A171:A172" r:id="rId77" display="競技力向上事業" xr:uid="{00000000-0004-0000-0000-00004C000000}"/>
    <hyperlink ref="A173:A174" r:id="rId78" display="https://www.city.osaka.lg.jp/keizaisenryaku/cmsfiles/contents/0000587/587203/84_maisishima-sports.xlsx" xr:uid="{00000000-0004-0000-0000-00004D000000}"/>
    <hyperlink ref="A175:A176" r:id="rId79" display="スポーツ推進委員の採解及び活動支援業務" xr:uid="{00000000-0004-0000-0000-00004E000000}"/>
    <hyperlink ref="A177:A178" r:id="rId80" display="総合型スポーツクラブの設立及び活動に対する支援" xr:uid="{00000000-0004-0000-0000-00004F000000}"/>
    <hyperlink ref="A179:A180" r:id="rId81" display="スポーツ応援事業" xr:uid="{00000000-0004-0000-0000-000050000000}"/>
    <hyperlink ref="A181:A182" r:id="rId82" display="スポーツを活用した万博機運醸成事業～いのち輝くスポーツプロジェクト～" xr:uid="{00000000-0004-0000-0000-000051000000}"/>
    <hyperlink ref="A265:A266" r:id="rId83" display="中小企業融資基金繰出金" xr:uid="{00000000-0004-0000-0000-000052000000}"/>
    <hyperlink ref="A267:A268" r:id="rId84" display="信用保証協会補助（代位弁済補助）" xr:uid="{00000000-0004-0000-0000-000053000000}"/>
    <hyperlink ref="A269:A270" r:id="rId85" display="セーフティネット保証の認定等にかかる事務費" xr:uid="{00000000-0004-0000-0000-000054000000}"/>
    <hyperlink ref="A271:A272" r:id="rId86" display="金融事務" xr:uid="{00000000-0004-0000-0000-000055000000}"/>
    <hyperlink ref="A273:A274" r:id="rId87" display="万博を契機としたものづくり中小企業の技術開発支援事業（Beyond5G　開発支援)" xr:uid="{00000000-0004-0000-0000-000056000000}"/>
    <hyperlink ref="A275:A276" r:id="rId88" display="産業技術研究所運営費交付金" xr:uid="{00000000-0004-0000-0000-000057000000}"/>
    <hyperlink ref="A277:A278" r:id="rId89" display="産業技術研究所共同研究コーディネート事業" xr:uid="{00000000-0004-0000-0000-000058000000}"/>
    <hyperlink ref="A279:A280" r:id="rId90" display="産業技術研究所施設改修" xr:uid="{00000000-0004-0000-0000-000059000000}"/>
    <hyperlink ref="A281:A282" r:id="rId91" display="地方独立行政法人大阪産業技術研究所評価委員会" xr:uid="{00000000-0004-0000-0000-00005A000000}"/>
    <hyperlink ref="A283:A284" r:id="rId92" display="大学管理一般事務経費" xr:uid="{00000000-0004-0000-0000-00005B000000}"/>
    <hyperlink ref="A285:A286" r:id="rId93" display="公立大学運営費交付金" xr:uid="{00000000-0004-0000-0000-00005C000000}"/>
    <hyperlink ref="A287:A288" r:id="rId94" display="高等教育の無償化" xr:uid="{00000000-0004-0000-0000-00005D000000}"/>
    <hyperlink ref="A289:A290" r:id="rId95" display="国際感染症研究センター事業" xr:uid="{00000000-0004-0000-0000-00005E000000}"/>
    <hyperlink ref="A291:A292" r:id="rId96" display="公立大学「イノベーション・アカデミー構想」推進事業" xr:uid="{00000000-0004-0000-0000-00005F000000}"/>
    <hyperlink ref="A305:A306" r:id="rId97" display="市場における業者の指導監督等に要する経費" xr:uid="{00000000-0004-0000-0000-000060000000}"/>
    <hyperlink ref="A307:A308" r:id="rId98" display="市場の建設改良に要する経費（企業債元利償還金）" xr:uid="{00000000-0004-0000-0000-000061000000}"/>
    <hyperlink ref="A309:A310" r:id="rId99" display="集荷対策等に要する経費" xr:uid="{00000000-0004-0000-0000-000062000000}"/>
    <hyperlink ref="A311:A312" r:id="rId100" display="市場の建設改良に要する経費（企業債利息）" xr:uid="{00000000-0004-0000-0000-000063000000}"/>
    <hyperlink ref="A313:A314" r:id="rId101" display="市場における業者の指導監督等に要する経費" xr:uid="{00000000-0004-0000-0000-000064000000}"/>
    <hyperlink ref="A315:A316" r:id="rId102" display="基礎年金拠出金に係る公的負担に要する経費" xr:uid="{00000000-0004-0000-0000-000065000000}"/>
    <hyperlink ref="A317:A318" r:id="rId103" display="市場の建設改良に要する経費（企業債元金償還金）" xr:uid="{00000000-0004-0000-0000-000066000000}"/>
    <hyperlink ref="A293:A294" r:id="rId104" display="公立大学附属病院貸付金" xr:uid="{00000000-0004-0000-0000-000067000000}"/>
    <hyperlink ref="A295:A296" r:id="rId105" display="公立大学理系学舎整備事業" xr:uid="{00000000-0004-0000-0000-000068000000}"/>
    <hyperlink ref="A297:A298" r:id="rId106" display="公立大学学舎耐震補強・外壁改修等整備事業" xr:uid="{00000000-0004-0000-0000-000069000000}"/>
    <hyperlink ref="A299:A300" r:id="rId107" display="新大学キャンパス整備事業" xr:uid="{00000000-0004-0000-0000-00006A000000}"/>
    <hyperlink ref="A301:A302" r:id="rId108" display="国際感染症研究センター事業" xr:uid="{00000000-0004-0000-0000-00006B000000}"/>
    <hyperlink ref="A303:A304" r:id="rId109" display="公立大学PCB廃棄物処理" xr:uid="{00000000-0004-0000-0000-00006C000000}"/>
    <hyperlink ref="A321:A322" r:id="rId110" display="国際交流振興基金積立金" xr:uid="{00000000-0004-0000-0000-00006D000000}"/>
    <hyperlink ref="A323:A324" r:id="rId111" display="文化集客振興基金積立金" xr:uid="{00000000-0004-0000-0000-00006E000000}"/>
    <hyperlink ref="A325:A326" r:id="rId112" display="スポーツ振興基金積立金" xr:uid="{00000000-0004-0000-0000-00006F000000}"/>
    <hyperlink ref="A327:A328" r:id="rId113" display="産業経済振興基金積立金" xr:uid="{00000000-0004-0000-0000-000070000000}"/>
    <hyperlink ref="A329:A330" r:id="rId114" display="国際交流振興基金積立金" xr:uid="{00000000-0004-0000-0000-000071000000}"/>
    <hyperlink ref="A331:A332" r:id="rId115" display="文化集客振興基金積立金" xr:uid="{00000000-0004-0000-0000-000072000000}"/>
    <hyperlink ref="A333:A334" r:id="rId116" display="スポーツ振興基金積立金" xr:uid="{00000000-0004-0000-0000-000073000000}"/>
    <hyperlink ref="A335:A336" r:id="rId117" display="産業経済振興基金積立金" xr:uid="{00000000-0004-0000-0000-000074000000}"/>
    <hyperlink ref="A189:A190" r:id="rId118" display="ＡＴＣ輸入住宅促進センター事業" xr:uid="{00000000-0004-0000-0000-000075000000}"/>
    <hyperlink ref="A191:A192" r:id="rId119" display="ＡＴＣ公共的空間整備助成" xr:uid="{00000000-0004-0000-0000-000076000000}"/>
    <hyperlink ref="A193:A194" r:id="rId120" display="ＡＴＣ改修等工事" xr:uid="{00000000-0004-0000-0000-000077000000}"/>
    <hyperlink ref="A195:A196" r:id="rId121" display="新規展示会誘致助成事業" xr:uid="{00000000-0004-0000-0000-000078000000}"/>
    <hyperlink ref="A197:A198" r:id="rId122" display="インテックス大阪補修等工事" xr:uid="{00000000-0004-0000-0000-000079000000}"/>
    <hyperlink ref="A199:A200" r:id="rId123" display="貿易振興事業" xr:uid="{00000000-0004-0000-0000-00007A000000}"/>
    <hyperlink ref="A201:A202" r:id="rId124" display="貿易振興対策事務" xr:uid="{00000000-0004-0000-0000-00007B000000}"/>
    <hyperlink ref="A203:A204" r:id="rId125" display="小規模事業者の事業継続に向けた販路拡大等サポート事業" xr:uid="{00000000-0004-0000-0000-00007C000000}"/>
    <hyperlink ref="A205:A206" r:id="rId126" display="外国人材マッチングプラットフォーム" xr:uid="{00000000-0004-0000-0000-00007D000000}"/>
    <hyperlink ref="A207:A208" r:id="rId127" display="地域の中小企業支援に関する調査" xr:uid="{00000000-0004-0000-0000-00007E000000}"/>
    <hyperlink ref="A209:A210" r:id="rId128" display="商業魅力向上事業" xr:uid="{00000000-0004-0000-0000-00007F000000}"/>
    <hyperlink ref="A211:A212" r:id="rId129" display="あきない伝道師による商店街強化事業" xr:uid="{00000000-0004-0000-0000-000080000000}"/>
    <hyperlink ref="A213:A214" r:id="rId130" display="「商都大阪」活性化推進事業" xr:uid="{00000000-0004-0000-0000-000081000000}"/>
    <hyperlink ref="A215:A216" r:id="rId131" display="商店街空き店舗マッチング促進事業" xr:uid="{00000000-0004-0000-0000-000082000000}"/>
    <hyperlink ref="A217:A218" r:id="rId132" display="産業振興施設等管理" xr:uid="{00000000-0004-0000-0000-000083000000}"/>
    <hyperlink ref="A219:A220" r:id="rId133" display="工業施設管理" xr:uid="{00000000-0004-0000-0000-000084000000}"/>
    <hyperlink ref="A221:A222" r:id="rId134" display="小売市場施設管理" xr:uid="{00000000-0004-0000-0000-000085000000}"/>
    <hyperlink ref="A223:A224" r:id="rId135" display="商業施設等管理" xr:uid="{00000000-0004-0000-0000-000086000000}"/>
    <hyperlink ref="A225:A226" r:id="rId136" display="大規模小売店舗立地法関係事務" xr:uid="{00000000-0004-0000-0000-000087000000}"/>
    <hyperlink ref="A227:A228" r:id="rId137" display="都市農業振興事業" xr:uid="{00000000-0004-0000-0000-000088000000}"/>
    <hyperlink ref="A229:A230" r:id="rId138" display="米穀生産対策" xr:uid="{00000000-0004-0000-0000-000089000000}"/>
    <hyperlink ref="A231:A232" r:id="rId139" display="水源対策事業" xr:uid="{00000000-0004-0000-0000-00008A000000}"/>
    <hyperlink ref="A233:A234" r:id="rId140" display="農地法等関連事務" xr:uid="{00000000-0004-0000-0000-00008B000000}"/>
    <hyperlink ref="A235:A236" r:id="rId141" display="大阪テクノマスター事業" xr:uid="{00000000-0004-0000-0000-00008C000000}"/>
    <hyperlink ref="A237:A238" r:id="rId142" display="産業振興対策事務" xr:uid="{00000000-0004-0000-0000-00008D000000}"/>
    <hyperlink ref="A239:A240" r:id="rId143" display="大阪産業局事業交付金" xr:uid="{00000000-0004-0000-0000-00008E000000}"/>
    <hyperlink ref="A241:A242" r:id="rId144" display="大阪・関西万博での中小企業の参画機会創出事業" xr:uid="{00000000-0004-0000-0000-00008F000000}"/>
    <hyperlink ref="A243:A244" r:id="rId145" display="大阪産業創造館施設管理運営" xr:uid="{00000000-0004-0000-0000-000090000000}"/>
    <hyperlink ref="A245:A246" r:id="rId146" display="大阪産業創造館の設備改修" xr:uid="{00000000-0004-0000-0000-000091000000}"/>
    <hyperlink ref="A247:A248" r:id="rId147" display="小規模事業者等支援委託事業" xr:uid="{00000000-0004-0000-0000-000092000000}"/>
    <hyperlink ref="A249:A250" r:id="rId148" display="企業支援事務費" xr:uid="{00000000-0004-0000-0000-000093000000}"/>
    <hyperlink ref="A251:A252" r:id="rId149" display="「空飛ぶクルマ」社会実装促進事業" xr:uid="{00000000-0004-0000-0000-000094000000}"/>
    <hyperlink ref="A253:A254" r:id="rId150" display="大阪デザイン振興プラザ事業" xr:uid="{00000000-0004-0000-0000-000095000000}"/>
    <hyperlink ref="A255:A256" r:id="rId151" display="ＡＴＣエイジレスセンター事業" xr:uid="{00000000-0004-0000-0000-000096000000}"/>
    <hyperlink ref="A257:A258" r:id="rId152" display="ＡＴＣグリーンエコプラザ事業" xr:uid="{00000000-0004-0000-0000-000097000000}"/>
    <hyperlink ref="A259:A260" r:id="rId153" display="イノベーション創出事務費" xr:uid="{00000000-0004-0000-0000-000098000000}"/>
    <hyperlink ref="A261:A262" r:id="rId154" display="計量検査所費" xr:uid="{00000000-0004-0000-0000-000099000000}"/>
  </hyperlinks>
  <pageMargins left="0.70866141732283472" right="0.70866141732283472" top="0.78740157480314965" bottom="0.59055118110236227" header="0.31496062992125984" footer="0.31496062992125984"/>
  <pageSetup paperSize="9" scale="78" orientation="portrait" cellComments="asDisplayed" r:id="rId155"/>
  <rowBreaks count="4" manualBreakCount="4">
    <brk id="68" max="6" man="1"/>
    <brk id="128" max="6" man="1"/>
    <brk id="192" max="6" man="1"/>
    <brk id="254" max="6" man="1"/>
  </rowBreaks>
  <ignoredErrors>
    <ignoredError sqref="A325:B32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2022-12-22T06:06:45Z</dcterms:modified>
</cp:coreProperties>
</file>