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施策事業別\"/>
    </mc:Choice>
  </mc:AlternateContent>
  <xr:revisionPtr revIDLastSave="0" documentId="13_ncr:1_{77E5FBDB-E8B4-4FE1-89D7-7E13AECCFF70}" xr6:coauthVersionLast="47" xr6:coauthVersionMax="47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  <sheet name="基金明細" sheetId="14" r:id="rId9"/>
    <sheet name="貸付金明細" sheetId="15" r:id="rId10"/>
    <sheet name="出資金明細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CTI番号" localSheetId="10">#REF!</definedName>
    <definedName name="CTI番号" localSheetId="9">#REF!</definedName>
    <definedName name="CTI番号">#REF!</definedName>
    <definedName name="DB型２" localSheetId="10">[9]リスト!$A$2:$A$4</definedName>
    <definedName name="DB型２">[2]リスト!$A$2:$A$4</definedName>
    <definedName name="FAX番号" localSheetId="10">#REF!</definedName>
    <definedName name="FAX番号" localSheetId="9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8">基金明細!$A$1:$O$13</definedName>
    <definedName name="_xlnm.Print_Area" localSheetId="1">行政コスト計算書!$A$1:$M$71</definedName>
    <definedName name="_xlnm.Print_Area" localSheetId="10">出資金明細!$A$1:$R$28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 localSheetId="10">#REF!</definedName>
    <definedName name="UI変更有無" localSheetId="9">#REF!</definedName>
    <definedName name="UI変更有無">#REF!</definedName>
    <definedName name="エスカレーション担当者" localSheetId="10">#REF!</definedName>
    <definedName name="エスカレーション担当者" localSheetId="9">#REF!</definedName>
    <definedName name="エスカレーション担当者">#REF!</definedName>
    <definedName name="エスカレーション日時" localSheetId="10">#REF!</definedName>
    <definedName name="エスカレーション日時" localSheetId="9">#REF!</definedName>
    <definedName name="エスカレーション日時">#REF!</definedName>
    <definedName name="オンライン障害" localSheetId="10">#REF!</definedName>
    <definedName name="オンライン障害" localSheetId="9">#REF!</definedName>
    <definedName name="オンライン障害">#REF!</definedName>
    <definedName name="カテゴリ１" localSheetId="10">#REF!</definedName>
    <definedName name="カテゴリ１" localSheetId="9">#REF!</definedName>
    <definedName name="カテゴリ１">#REF!</definedName>
    <definedName name="カテゴリ２" localSheetId="10">#REF!</definedName>
    <definedName name="カテゴリ２" localSheetId="9">#REF!</definedName>
    <definedName name="カテゴリ２">#REF!</definedName>
    <definedName name="カテゴリ３" localSheetId="10">#REF!</definedName>
    <definedName name="カテゴリ３" localSheetId="9">#REF!</definedName>
    <definedName name="カテゴリ３">#REF!</definedName>
    <definedName name="グループ" localSheetId="10">#REF!</definedName>
    <definedName name="グループ" localSheetId="9">#REF!</definedName>
    <definedName name="グループ">#REF!</definedName>
    <definedName name="ご連絡先" localSheetId="10">#REF!</definedName>
    <definedName name="ご連絡先" localSheetId="9">#REF!</definedName>
    <definedName name="ご連絡先">#REF!</definedName>
    <definedName name="チェックフラグ" localSheetId="10">#REF!</definedName>
    <definedName name="チェックフラグ" localSheetId="9">#REF!</definedName>
    <definedName name="チェックフラグ">#REF!</definedName>
    <definedName name="データパッチ" localSheetId="10">#REF!</definedName>
    <definedName name="データパッチ" localSheetId="9">#REF!</definedName>
    <definedName name="データパッチ">#REF!</definedName>
    <definedName name="プログラム修正" localSheetId="10">#REF!</definedName>
    <definedName name="プログラム修正" localSheetId="9">#REF!</definedName>
    <definedName name="プログラム修正">#REF!</definedName>
    <definedName name="リリース日" localSheetId="10">#REF!</definedName>
    <definedName name="リリース日" localSheetId="9">#REF!</definedName>
    <definedName name="リリース日">#REF!</definedName>
    <definedName name="運用SE受領日時" localSheetId="10">#REF!</definedName>
    <definedName name="運用SE受領日時" localSheetId="9">#REF!</definedName>
    <definedName name="運用SE受領日時">#REF!</definedName>
    <definedName name="運用SE担当者" localSheetId="10">#REF!</definedName>
    <definedName name="運用SE担当者" localSheetId="9">#REF!</definedName>
    <definedName name="運用SE担当者">#REF!</definedName>
    <definedName name="影響範囲" localSheetId="10">#REF!</definedName>
    <definedName name="影響範囲" localSheetId="9">#REF!</definedName>
    <definedName name="影響範囲">#REF!</definedName>
    <definedName name="画面ID" localSheetId="10">#REF!</definedName>
    <definedName name="画面ID" localSheetId="9">#REF!</definedName>
    <definedName name="画面ID">#REF!</definedName>
    <definedName name="画面名" localSheetId="10">#REF!</definedName>
    <definedName name="画面名" localSheetId="9">#REF!</definedName>
    <definedName name="画面名">#REF!</definedName>
    <definedName name="回復確認日時" localSheetId="10">#REF!</definedName>
    <definedName name="回復確認日時" localSheetId="9">#REF!</definedName>
    <definedName name="回復確認日時">#REF!</definedName>
    <definedName name="確認担当者" localSheetId="10">#REF!</definedName>
    <definedName name="確認担当者" localSheetId="9">#REF!</definedName>
    <definedName name="確認担当者">#REF!</definedName>
    <definedName name="勘定科目テーブル">[5]勘定科目!$A$7:$X$577</definedName>
    <definedName name="管理番号" localSheetId="10">#REF!</definedName>
    <definedName name="管理番号" localSheetId="9">#REF!</definedName>
    <definedName name="管理番号">#REF!</definedName>
    <definedName name="件名" localSheetId="10">#REF!</definedName>
    <definedName name="件名" localSheetId="9">#REF!</definedName>
    <definedName name="件名">#REF!</definedName>
    <definedName name="原因分類" localSheetId="10">#REF!</definedName>
    <definedName name="原因分類" localSheetId="9">#REF!</definedName>
    <definedName name="原因分類">#REF!</definedName>
    <definedName name="公開不可" localSheetId="10">#REF!</definedName>
    <definedName name="公開不可" localSheetId="9">#REF!</definedName>
    <definedName name="公開不可">#REF!</definedName>
    <definedName name="作業日時開始" localSheetId="10">#REF!</definedName>
    <definedName name="作業日時開始" localSheetId="9">#REF!</definedName>
    <definedName name="作業日時開始">#REF!</definedName>
    <definedName name="作業日時終了" localSheetId="10">#REF!</definedName>
    <definedName name="作業日時終了" localSheetId="9">#REF!</definedName>
    <definedName name="作業日時終了">#REF!</definedName>
    <definedName name="受付区分" localSheetId="10">#REF!</definedName>
    <definedName name="受付区分" localSheetId="9">#REF!</definedName>
    <definedName name="受付区分">#REF!</definedName>
    <definedName name="受付時間" localSheetId="10">#REF!</definedName>
    <definedName name="受付時間" localSheetId="9">#REF!</definedName>
    <definedName name="受付時間">#REF!</definedName>
    <definedName name="受付日" localSheetId="10">#REF!</definedName>
    <definedName name="受付日" localSheetId="9">#REF!</definedName>
    <definedName name="受付日">#REF!</definedName>
    <definedName name="受付日時" localSheetId="10">#REF!</definedName>
    <definedName name="受付日時" localSheetId="9">#REF!</definedName>
    <definedName name="受付日時">#REF!</definedName>
    <definedName name="収入未済" localSheetId="8">#REF!</definedName>
    <definedName name="収入未済" localSheetId="10">#REF!</definedName>
    <definedName name="収入未済" localSheetId="9">#REF!</definedName>
    <definedName name="収入未済">#REF!</definedName>
    <definedName name="所属" localSheetId="10">#REF!</definedName>
    <definedName name="所属" localSheetId="9">#REF!</definedName>
    <definedName name="所属">#REF!</definedName>
    <definedName name="詳細コード" localSheetId="10">#REF!</definedName>
    <definedName name="詳細コード" localSheetId="9">#REF!</definedName>
    <definedName name="詳細コード">#REF!</definedName>
    <definedName name="障害発生日時" localSheetId="10">#REF!</definedName>
    <definedName name="障害発生日時" localSheetId="9">#REF!</definedName>
    <definedName name="障害発生日時">#REF!</definedName>
    <definedName name="状態" localSheetId="10">#REF!</definedName>
    <definedName name="状態" localSheetId="9">#REF!</definedName>
    <definedName name="状態">#REF!</definedName>
    <definedName name="職員番号" localSheetId="10">#REF!</definedName>
    <definedName name="職員番号" localSheetId="9">#REF!</definedName>
    <definedName name="職員番号">#REF!</definedName>
    <definedName name="職員名" localSheetId="10">#REF!</definedName>
    <definedName name="職員名" localSheetId="9">#REF!</definedName>
    <definedName name="職員名">#REF!</definedName>
    <definedName name="切り分け完了日時" localSheetId="10">#REF!</definedName>
    <definedName name="切り分け完了日時" localSheetId="9">#REF!</definedName>
    <definedName name="切り分け完了日時">#REF!</definedName>
    <definedName name="切り分け担当者" localSheetId="10">#REF!</definedName>
    <definedName name="切り分け担当者" localSheetId="9">#REF!</definedName>
    <definedName name="切り分け担当者">#REF!</definedName>
    <definedName name="対応サブシステムコード" localSheetId="10">#REF!</definedName>
    <definedName name="対応サブシステムコード" localSheetId="9">#REF!</definedName>
    <definedName name="対応サブシステムコード">#REF!</definedName>
    <definedName name="対応サブシステム名" localSheetId="10">#REF!</definedName>
    <definedName name="対応サブシステム名" localSheetId="9">#REF!</definedName>
    <definedName name="対応サブシステム名">#REF!</definedName>
    <definedName name="対応システムコード" localSheetId="10">#REF!</definedName>
    <definedName name="対応システムコード" localSheetId="9">#REF!</definedName>
    <definedName name="対応システムコード">#REF!</definedName>
    <definedName name="対応システム名" localSheetId="10">#REF!</definedName>
    <definedName name="対応システム名" localSheetId="9">#REF!</definedName>
    <definedName name="対応システム名">#REF!</definedName>
    <definedName name="対応策" localSheetId="10">#REF!</definedName>
    <definedName name="対応策" localSheetId="9">#REF!</definedName>
    <definedName name="対応策">#REF!</definedName>
    <definedName name="対応策立案日時" localSheetId="10">#REF!</definedName>
    <definedName name="対応策立案日時" localSheetId="9">#REF!</definedName>
    <definedName name="対応策立案日時">#REF!</definedName>
    <definedName name="対応変更結果" localSheetId="10">#REF!</definedName>
    <definedName name="対応変更結果" localSheetId="9">#REF!</definedName>
    <definedName name="対応変更結果">#REF!</definedName>
    <definedName name="担当Ope" localSheetId="10">#REF!</definedName>
    <definedName name="担当Ope" localSheetId="9">#REF!</definedName>
    <definedName name="担当Ope">#REF!</definedName>
    <definedName name="担当者" localSheetId="10">#REF!</definedName>
    <definedName name="担当者" localSheetId="9">#REF!</definedName>
    <definedName name="担当者">#REF!</definedName>
    <definedName name="調査結果内容" localSheetId="10">#REF!</definedName>
    <definedName name="調査結果内容" localSheetId="9">#REF!</definedName>
    <definedName name="調査結果内容">#REF!</definedName>
    <definedName name="調査内容" localSheetId="10">#REF!</definedName>
    <definedName name="調査内容" localSheetId="9">#REF!</definedName>
    <definedName name="調査内容">#REF!</definedName>
    <definedName name="適用日" localSheetId="10">#REF!</definedName>
    <definedName name="適用日" localSheetId="9">#REF!</definedName>
    <definedName name="適用日">#REF!</definedName>
    <definedName name="電話番号" localSheetId="10">#REF!</definedName>
    <definedName name="電話番号" localSheetId="9">#REF!</definedName>
    <definedName name="電話番号">#REF!</definedName>
    <definedName name="内線" localSheetId="10">#REF!</definedName>
    <definedName name="内線" localSheetId="9">#REF!</definedName>
    <definedName name="内線">#REF!</definedName>
    <definedName name="納期設定" localSheetId="10">#REF!</definedName>
    <definedName name="納期設定" localSheetId="9">#REF!</definedName>
    <definedName name="納期設定">#REF!</definedName>
    <definedName name="表示金額単位" localSheetId="10">'[10]設定シート(概要版)'!$A$22:$A$27</definedName>
    <definedName name="表示金額単位">'[6]設定シート(概要版)'!$A$22:$A$27</definedName>
    <definedName name="表示金額単位先頭" localSheetId="10">'[10]設定シート(概要版)'!$A$22</definedName>
    <definedName name="表示金額単位先頭">'[6]設定シート(概要版)'!$A$22</definedName>
    <definedName name="表示金額単位表" localSheetId="10">'[10]設定シート(概要版)'!$A$22:$C$27</definedName>
    <definedName name="表示金額単位表">'[6]設定シート(概要版)'!$A$22:$C$27</definedName>
    <definedName name="部署" localSheetId="10">#REF!</definedName>
    <definedName name="部署" localSheetId="9">#REF!</definedName>
    <definedName name="部署">#REF!</definedName>
    <definedName name="変更環境" localSheetId="10">#REF!</definedName>
    <definedName name="変更環境" localSheetId="9">#REF!</definedName>
    <definedName name="変更環境">#REF!</definedName>
    <definedName name="変更情報変更点" localSheetId="10">#REF!</definedName>
    <definedName name="変更情報変更点" localSheetId="9">#REF!</definedName>
    <definedName name="変更情報変更点">#REF!</definedName>
    <definedName name="変更内容" localSheetId="10">#REF!</definedName>
    <definedName name="変更内容" localSheetId="9">#REF!</definedName>
    <definedName name="変更内容">#REF!</definedName>
    <definedName name="凡例" localSheetId="10">[11]リスト!$B$2:$B$8</definedName>
    <definedName name="凡例">[7]リスト!$B$2:$B$8</definedName>
    <definedName name="問合せ区分" localSheetId="10">#REF!</definedName>
    <definedName name="問合せ区分" localSheetId="9">#REF!</definedName>
    <definedName name="問合せ区分">#REF!</definedName>
    <definedName name="有り無し" localSheetId="10">[11]リスト!$A$2:$A$3</definedName>
    <definedName name="有り無し">[7]リスト!$A$2:$A$3</definedName>
    <definedName name="立案担当者" localSheetId="10">#REF!</definedName>
    <definedName name="立案担当者" localSheetId="9">#REF!</definedName>
    <definedName name="立案担当者">#REF!</definedName>
    <definedName name="連絡事項" localSheetId="10">#REF!</definedName>
    <definedName name="連絡事項" localSheetId="9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16" l="1"/>
  <c r="J27" i="16"/>
  <c r="I27" i="16"/>
  <c r="Q26" i="16"/>
  <c r="Q25" i="16"/>
  <c r="Q24" i="16"/>
  <c r="Q23" i="16"/>
  <c r="Q22" i="16"/>
  <c r="Q21" i="16"/>
  <c r="Q20" i="16"/>
  <c r="Q27" i="16" s="1"/>
  <c r="O20" i="16"/>
  <c r="M20" i="16"/>
  <c r="O15" i="16"/>
  <c r="N15" i="16"/>
  <c r="J15" i="16"/>
  <c r="I15" i="16"/>
  <c r="L12" i="15"/>
  <c r="K12" i="15"/>
  <c r="J12" i="15"/>
  <c r="I12" i="15"/>
  <c r="N11" i="15"/>
  <c r="M11" i="15"/>
  <c r="N10" i="15"/>
  <c r="N12" i="15" s="1"/>
  <c r="M10" i="15"/>
  <c r="M12" i="15" s="1"/>
  <c r="N11" i="14"/>
  <c r="M11" i="14"/>
  <c r="L11" i="14"/>
  <c r="K11" i="14"/>
  <c r="J11" i="14"/>
  <c r="I11" i="14"/>
  <c r="N10" i="14"/>
  <c r="L19" i="12"/>
  <c r="K19" i="12"/>
</calcChain>
</file>

<file path=xl/sharedStrings.xml><?xml version="1.0" encoding="utf-8"?>
<sst xmlns="http://schemas.openxmlformats.org/spreadsheetml/2006/main" count="457" uniqueCount="329">
  <si>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</si>
  <si>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</si>
  <si>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</si>
  <si>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</si>
  <si>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産業振興事業</t>
    <rPh sb="0" eb="4">
      <t>サンギョウシンコウ</t>
    </rPh>
    <rPh sb="4" eb="6">
      <t>ジギョウ</t>
    </rPh>
    <phoneticPr fontId="1"/>
  </si>
  <si>
    <t>一般会計</t>
  </si>
  <si>
    <t>経済戦略局</t>
  </si>
  <si>
    <t>産業振興事業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</si>
  <si>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</si>
  <si>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</si>
  <si>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</si>
  <si>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</si>
  <si>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</si>
  <si>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</si>
  <si>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</si>
  <si>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</si>
  <si>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</si>
  <si>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</si>
  <si>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</si>
  <si>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</si>
  <si>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</si>
  <si>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</si>
  <si>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</si>
  <si>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</si>
  <si>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</si>
  <si>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</si>
  <si>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</si>
  <si>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</si>
  <si>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</si>
  <si>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</si>
  <si>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</si>
  <si>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</si>
  <si>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</si>
  <si>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</si>
  <si>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</si>
  <si>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</si>
  <si>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</si>
  <si>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</si>
  <si>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</si>
  <si>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</si>
  <si>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</si>
  <si>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</si>
  <si>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</si>
  <si>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</si>
  <si>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</si>
  <si>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</si>
  <si>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</si>
  <si>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</si>
  <si>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</si>
  <si>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</si>
  <si>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</si>
  <si>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</si>
  <si>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</si>
  <si>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</si>
  <si>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</si>
  <si>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</si>
  <si>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</si>
  <si>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</si>
  <si>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</si>
  <si>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</si>
  <si>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</si>
  <si>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</si>
  <si>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</si>
  <si>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</si>
  <si>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</si>
  <si>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</si>
  <si>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</si>
  <si>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</si>
  <si>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</si>
  <si>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</si>
  <si>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</si>
  <si>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</si>
  <si>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</si>
  <si>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</si>
  <si>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</si>
  <si>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</si>
  <si>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</si>
  <si>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</si>
  <si>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</si>
  <si>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</si>
  <si>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</si>
  <si>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</si>
  <si>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</si>
  <si>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</si>
  <si>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</si>
  <si>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</si>
  <si>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</si>
  <si>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</si>
  <si>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</si>
  <si>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</si>
  <si>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</si>
  <si>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</si>
  <si>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</si>
  <si>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</si>
  <si>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</si>
  <si>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</si>
  <si>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</si>
  <si>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</si>
  <si>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</si>
  <si>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</si>
  <si>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</si>
  <si>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</si>
  <si>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</si>
  <si>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</si>
  <si>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</si>
  <si>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</si>
  <si>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</si>
  <si>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</si>
  <si>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</si>
  <si>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</si>
  <si>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</si>
  <si>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</si>
  <si>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</si>
  <si>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</si>
  <si>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</si>
  <si>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</si>
  <si>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</si>
  <si>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</si>
  <si>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</si>
  <si>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</si>
  <si>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</si>
  <si>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</si>
  <si>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</si>
  <si>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</si>
  <si>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</si>
  <si>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</si>
  <si>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</si>
  <si>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</si>
  <si>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</si>
  <si>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</si>
  <si>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</si>
  <si>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</si>
  <si>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</si>
  <si>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</si>
  <si>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</si>
  <si>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</si>
  <si>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</si>
  <si>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</si>
  <si>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</si>
  <si>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</si>
  <si>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</si>
  <si>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</si>
  <si>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</si>
  <si>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</si>
  <si>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</si>
  <si>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</si>
  <si>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</si>
  <si>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</si>
  <si>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</si>
  <si>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</si>
  <si>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</si>
  <si>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</si>
  <si>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</si>
  <si>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</si>
  <si>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</si>
  <si>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</si>
  <si>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</si>
  <si>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</si>
  <si>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</si>
  <si>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</si>
  <si>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</si>
  <si>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</si>
  <si>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</si>
  <si>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</si>
  <si>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</si>
  <si>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</si>
  <si>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</si>
  <si>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</si>
  <si>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</si>
  <si>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</si>
  <si>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</si>
  <si>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</si>
  <si>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</si>
  <si>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</si>
  <si>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</si>
  <si>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</si>
  <si>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</si>
  <si>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</si>
  <si>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</si>
  <si>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</si>
  <si>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</si>
  <si>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</si>
  <si>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</si>
  <si>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</si>
  <si>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</si>
  <si>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</si>
  <si>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</si>
  <si>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</si>
  <si>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</si>
  <si>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</si>
  <si>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</si>
  <si>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</si>
  <si>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</si>
  <si>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</si>
  <si>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</si>
  <si>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</si>
  <si>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</si>
  <si>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</si>
  <si>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</si>
  <si>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</si>
  <si>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</si>
  <si>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</si>
  <si>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</si>
  <si>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</si>
  <si>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</si>
  <si>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</si>
  <si>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</si>
  <si>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</si>
  <si>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</si>
  <si>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</si>
  <si>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</si>
  <si>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</si>
  <si>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</si>
  <si>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</si>
  <si>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</si>
  <si>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</si>
  <si>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</si>
  <si>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</si>
  <si>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</si>
  <si>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</si>
  <si>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</si>
  <si>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</si>
  <si>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</si>
  <si>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</si>
  <si>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</si>
  <si>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</si>
  <si>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</si>
  <si>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</si>
  <si>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</si>
  <si>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</si>
  <si>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</si>
  <si>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純資産変動分析表（会計・局区・施策事業別)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</si>
  <si>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</si>
  <si>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</si>
  <si>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</si>
  <si>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</si>
  <si>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</si>
  <si>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</si>
  <si>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</si>
  <si>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</si>
  <si>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</si>
  <si>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施策事業</t>
  </si>
  <si>
    <t>：62010900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</si>
  <si>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</si>
  <si>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</si>
  <si>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</si>
  <si>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</si>
  <si>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</si>
  <si>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</si>
  <si>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</si>
  <si>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</si>
  <si>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</si>
  <si>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</si>
  <si>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</si>
  <si>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</si>
  <si>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</si>
  <si>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</si>
  <si>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</si>
  <si>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</si>
  <si>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</si>
  <si>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</si>
  <si>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</si>
  <si>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</si>
  <si>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</si>
  <si>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</si>
  <si>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</si>
  <si>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</si>
  <si>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</si>
  <si>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</si>
  <si>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</si>
  <si>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</si>
  <si>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</si>
  <si>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</si>
  <si>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</si>
  <si>
    <t>産業振興事業</t>
    <rPh sb="0" eb="2">
      <t>サンギョウ</t>
    </rPh>
    <rPh sb="2" eb="4">
      <t>シンコウ</t>
    </rPh>
    <rPh sb="4" eb="6">
      <t>ジギョウ</t>
    </rPh>
    <phoneticPr fontId="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</si>
  <si>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</si>
  <si>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30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</si>
  <si>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</si>
  <si>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30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</si>
  <si>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</si>
  <si>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</si>
  <si>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</si>
  <si>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大阪市産業経済振興基金</t>
  </si>
  <si>
    <t>合　　　　計</t>
    <rPh sb="0" eb="1">
      <t>ア</t>
    </rPh>
    <rPh sb="5" eb="6">
      <t>ケイ</t>
    </rPh>
    <phoneticPr fontId="15"/>
  </si>
  <si>
    <t>経済戦略局</t>
    <rPh sb="0" eb="2">
      <t>ケイザイ</t>
    </rPh>
    <rPh sb="2" eb="5">
      <t>センリャクキョク</t>
    </rPh>
    <phoneticPr fontId="1"/>
  </si>
  <si>
    <t>貸 付 金 明 細 表</t>
    <rPh sb="0" eb="1">
      <t>カシ</t>
    </rPh>
    <rPh sb="2" eb="3">
      <t>ツキ</t>
    </rPh>
    <rPh sb="4" eb="5">
      <t>キン</t>
    </rPh>
    <phoneticPr fontId="15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</si>
  <si>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</si>
  <si>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</si>
  <si>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</si>
  <si>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</si>
  <si>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</si>
  <si>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アジア太平洋トレードセンター貸付金</t>
  </si>
  <si>
    <t>大阪府地域支援人権金融公社貸付金</t>
  </si>
  <si>
    <t>経済戦略局</t>
    <rPh sb="0" eb="2">
      <t>ケイザイ</t>
    </rPh>
    <rPh sb="2" eb="4">
      <t>センリャク</t>
    </rPh>
    <rPh sb="4" eb="5">
      <t>キョク</t>
    </rPh>
    <phoneticPr fontId="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</si>
  <si>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</si>
  <si>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30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</si>
  <si>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</si>
  <si>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3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</si>
  <si>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0"/>
  </si>
  <si>
    <t>株数・口数など</t>
    <rPh sb="0" eb="2">
      <t>カブスウ</t>
    </rPh>
    <rPh sb="3" eb="4">
      <t>クチ</t>
    </rPh>
    <rPh sb="4" eb="5">
      <t>スウ</t>
    </rPh>
    <phoneticPr fontId="30"/>
  </si>
  <si>
    <t>一株あたり純資産額</t>
    <rPh sb="0" eb="2">
      <t>ヒトカブ</t>
    </rPh>
    <rPh sb="5" eb="8">
      <t>ジュンシサン</t>
    </rPh>
    <rPh sb="8" eb="9">
      <t>ガク</t>
    </rPh>
    <phoneticPr fontId="15"/>
  </si>
  <si>
    <t>実質価額</t>
    <rPh sb="0" eb="2">
      <t>ジッシツ</t>
    </rPh>
    <rPh sb="2" eb="4">
      <t>カガク</t>
    </rPh>
    <phoneticPr fontId="30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</si>
  <si>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</si>
  <si>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</si>
  <si>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③</t>
    <phoneticPr fontId="30"/>
  </si>
  <si>
    <t>④＝②×③</t>
    <phoneticPr fontId="30"/>
  </si>
  <si>
    <t>⑤</t>
    <phoneticPr fontId="30"/>
  </si>
  <si>
    <t>①－⑤</t>
    <phoneticPr fontId="30"/>
  </si>
  <si>
    <t>アジア太平洋トレードセンター（株）</t>
    <rPh sb="15" eb="16">
      <t>カブ</t>
    </rPh>
    <phoneticPr fontId="1"/>
  </si>
  <si>
    <t>大阪市商業振興企画（株）</t>
    <rPh sb="10" eb="11">
      <t>カブ</t>
    </rPh>
    <phoneticPr fontId="1"/>
  </si>
  <si>
    <t>（株）大阪鶴見フラワーセンター</t>
    <rPh sb="1" eb="2">
      <t>カブ</t>
    </rPh>
    <phoneticPr fontId="1"/>
  </si>
  <si>
    <t>大阪中小企業投資育成（株）</t>
    <rPh sb="11" eb="12">
      <t>カブ</t>
    </rPh>
    <phoneticPr fontId="1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</si>
  <si>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30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</si>
  <si>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</si>
  <si>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</si>
  <si>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</si>
  <si>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</si>
  <si>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</si>
  <si>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</si>
  <si>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</si>
  <si>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</si>
  <si>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</si>
  <si>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（公財）大阪コミュニティ財団</t>
    <rPh sb="1" eb="3">
      <t>コウザイ</t>
    </rPh>
    <rPh sb="4" eb="6">
      <t>オオサカ</t>
    </rPh>
    <phoneticPr fontId="1"/>
  </si>
  <si>
    <t>（公財）大阪市中小企業勤労者福祉サービスセンター</t>
    <rPh sb="1" eb="3">
      <t>コウザイ</t>
    </rPh>
    <phoneticPr fontId="1"/>
  </si>
  <si>
    <t>（一財）伝統的工芸品産業振興協会</t>
    <rPh sb="1" eb="3">
      <t>イチザイ</t>
    </rPh>
    <rPh sb="6" eb="7">
      <t>テキ</t>
    </rPh>
    <phoneticPr fontId="13"/>
  </si>
  <si>
    <t>（地独）大阪産業技術研究所</t>
    <rPh sb="1" eb="2">
      <t>チ</t>
    </rPh>
    <rPh sb="2" eb="3">
      <t>ドク</t>
    </rPh>
    <phoneticPr fontId="1"/>
  </si>
  <si>
    <t>（公財）大阪産業局</t>
    <rPh sb="1" eb="3">
      <t>コウザイ</t>
    </rPh>
    <rPh sb="4" eb="9">
      <t>オオサカサンギョウキョク</t>
    </rPh>
    <phoneticPr fontId="13"/>
  </si>
  <si>
    <t>大阪信用保証協会</t>
  </si>
  <si>
    <t>（一財）大阪府地域支援人権金融公社</t>
    <rPh sb="1" eb="3">
      <t>イチザイ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</si>
</sst>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_);[Red]\(0\)"/>
    <numFmt numFmtId="178" formatCode="#,##0;&quot;△ &quot;#,##0"/>
    <numFmt numFmtId="179" formatCode="#,##0.00;&quot;▲ &quot;#,##0.00"/>
    <numFmt numFmtId="180" formatCode="0.0%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/>
    </xf>
    <xf numFmtId="176" fontId="31" fillId="0" borderId="13" xfId="7" applyNumberFormat="1" applyFont="1" applyBorder="1">
      <alignment vertical="center"/>
    </xf>
    <xf numFmtId="178" fontId="19" fillId="0" borderId="13" xfId="7" applyNumberFormat="1" applyFont="1" applyBorder="1">
      <alignment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179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  <xf numFmtId="180" fontId="19" fillId="0" borderId="13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2F9E336D-40DE-41A0-8B1F-04FF3023843A}"/>
    <cellStyle name="標準 3" xfId="3" xr:uid="{E94C465C-B613-4BE9-909C-E56B285B36F1}"/>
    <cellStyle name="標準 4" xfId="4" xr:uid="{EFBF6413-4527-44C3-9AD9-6FC0214FC3C8}"/>
    <cellStyle name="標準 4 2" xfId="2" xr:uid="{00000000-0005-0000-0000-000002000000}"/>
    <cellStyle name="標準 5 2" xfId="6" xr:uid="{F6E1CBC8-58C4-48D9-BF08-5BACAACB24A0}"/>
    <cellStyle name="標準 6 2" xfId="5" xr:uid="{FB74C1CA-BE3F-4A52-97C6-65244A542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04&#38468;&#23646;&#26126;&#32048;&#34920;&#65288;&#19968;&#33324;&#20250;&#35336;&#32076;&#28168;&#25126;&#30053;&#23616;&#29987;&#26989;&#25391;&#33288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金明細"/>
      <sheetName val="貸付金明細"/>
      <sheetName val="出資金明細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80BA-AD5D-48E0-B3CF-1CF799409BDD}">
  <dimension ref="A1:T200"/>
  <sheetViews>
    <sheetView showGridLines="0" view="pageBreakPreview" topLeftCell="A33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98707024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544560763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469090000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111619163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-51544306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75470763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38632167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16714101264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2370995000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92305332122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81086316596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81086316596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705995232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49206956042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13637111032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31877623303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1737251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17258662027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75145377119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116391545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10063628683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781660308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9281968375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459512787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459512787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16199982511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-15620500000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1646528000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-1646528000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75145377119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92404039146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92404039146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465BF-8A7E-40F0-8662-2E4D3E9430B0}">
  <dimension ref="A1:N13"/>
  <sheetViews>
    <sheetView showGridLines="0" view="pageBreakPreview" topLeftCell="B1" zoomScale="70" zoomScaleNormal="70" zoomScaleSheetLayoutView="70" workbookViewId="0">
      <selection activeCell="I9" sqref="I9:I10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42.5" style="141" customWidth="1"/>
    <col min="9" max="12" width="31.125" style="141" customWidth="1"/>
    <col min="13" max="14" width="25.625" style="141" hidden="1" customWidth="1"/>
    <col min="15" max="15" width="2.625" style="141" customWidth="1"/>
    <col min="16" max="252" width="8.875" style="141"/>
    <col min="253" max="259" width="3.5" style="141" customWidth="1"/>
    <col min="260" max="260" width="15.625" style="141" customWidth="1"/>
    <col min="261" max="267" width="25.625" style="141" customWidth="1"/>
    <col min="268" max="508" width="8.875" style="141"/>
    <col min="509" max="515" width="3.5" style="141" customWidth="1"/>
    <col min="516" max="516" width="15.625" style="141" customWidth="1"/>
    <col min="517" max="523" width="25.625" style="141" customWidth="1"/>
    <col min="524" max="764" width="8.875" style="141"/>
    <col min="765" max="771" width="3.5" style="141" customWidth="1"/>
    <col min="772" max="772" width="15.625" style="141" customWidth="1"/>
    <col min="773" max="779" width="25.625" style="141" customWidth="1"/>
    <col min="780" max="1020" width="8.875" style="141"/>
    <col min="1021" max="1027" width="3.5" style="141" customWidth="1"/>
    <col min="1028" max="1028" width="15.625" style="141" customWidth="1"/>
    <col min="1029" max="1035" width="25.625" style="141" customWidth="1"/>
    <col min="1036" max="1276" width="8.875" style="141"/>
    <col min="1277" max="1283" width="3.5" style="141" customWidth="1"/>
    <col min="1284" max="1284" width="15.625" style="141" customWidth="1"/>
    <col min="1285" max="1291" width="25.625" style="141" customWidth="1"/>
    <col min="1292" max="1532" width="8.875" style="141"/>
    <col min="1533" max="1539" width="3.5" style="141" customWidth="1"/>
    <col min="1540" max="1540" width="15.625" style="141" customWidth="1"/>
    <col min="1541" max="1547" width="25.625" style="141" customWidth="1"/>
    <col min="1548" max="1788" width="8.875" style="141"/>
    <col min="1789" max="1795" width="3.5" style="141" customWidth="1"/>
    <col min="1796" max="1796" width="15.625" style="141" customWidth="1"/>
    <col min="1797" max="1803" width="25.625" style="141" customWidth="1"/>
    <col min="1804" max="2044" width="8.875" style="141"/>
    <col min="2045" max="2051" width="3.5" style="141" customWidth="1"/>
    <col min="2052" max="2052" width="15.625" style="141" customWidth="1"/>
    <col min="2053" max="2059" width="25.625" style="141" customWidth="1"/>
    <col min="2060" max="2300" width="8.875" style="141"/>
    <col min="2301" max="2307" width="3.5" style="141" customWidth="1"/>
    <col min="2308" max="2308" width="15.625" style="141" customWidth="1"/>
    <col min="2309" max="2315" width="25.625" style="141" customWidth="1"/>
    <col min="2316" max="2556" width="8.875" style="141"/>
    <col min="2557" max="2563" width="3.5" style="141" customWidth="1"/>
    <col min="2564" max="2564" width="15.625" style="141" customWidth="1"/>
    <col min="2565" max="2571" width="25.625" style="141" customWidth="1"/>
    <col min="2572" max="2812" width="8.875" style="141"/>
    <col min="2813" max="2819" width="3.5" style="141" customWidth="1"/>
    <col min="2820" max="2820" width="15.625" style="141" customWidth="1"/>
    <col min="2821" max="2827" width="25.625" style="141" customWidth="1"/>
    <col min="2828" max="3068" width="8.875" style="141"/>
    <col min="3069" max="3075" width="3.5" style="141" customWidth="1"/>
    <col min="3076" max="3076" width="15.625" style="141" customWidth="1"/>
    <col min="3077" max="3083" width="25.625" style="141" customWidth="1"/>
    <col min="3084" max="3324" width="8.875" style="141"/>
    <col min="3325" max="3331" width="3.5" style="141" customWidth="1"/>
    <col min="3332" max="3332" width="15.625" style="141" customWidth="1"/>
    <col min="3333" max="3339" width="25.625" style="141" customWidth="1"/>
    <col min="3340" max="3580" width="8.875" style="141"/>
    <col min="3581" max="3587" width="3.5" style="141" customWidth="1"/>
    <col min="3588" max="3588" width="15.625" style="141" customWidth="1"/>
    <col min="3589" max="3595" width="25.625" style="141" customWidth="1"/>
    <col min="3596" max="3836" width="8.875" style="141"/>
    <col min="3837" max="3843" width="3.5" style="141" customWidth="1"/>
    <col min="3844" max="3844" width="15.625" style="141" customWidth="1"/>
    <col min="3845" max="3851" width="25.625" style="141" customWidth="1"/>
    <col min="3852" max="4092" width="8.875" style="141"/>
    <col min="4093" max="4099" width="3.5" style="141" customWidth="1"/>
    <col min="4100" max="4100" width="15.625" style="141" customWidth="1"/>
    <col min="4101" max="4107" width="25.625" style="141" customWidth="1"/>
    <col min="4108" max="4348" width="8.875" style="141"/>
    <col min="4349" max="4355" width="3.5" style="141" customWidth="1"/>
    <col min="4356" max="4356" width="15.625" style="141" customWidth="1"/>
    <col min="4357" max="4363" width="25.625" style="141" customWidth="1"/>
    <col min="4364" max="4604" width="8.875" style="141"/>
    <col min="4605" max="4611" width="3.5" style="141" customWidth="1"/>
    <col min="4612" max="4612" width="15.625" style="141" customWidth="1"/>
    <col min="4613" max="4619" width="25.625" style="141" customWidth="1"/>
    <col min="4620" max="4860" width="8.875" style="141"/>
    <col min="4861" max="4867" width="3.5" style="141" customWidth="1"/>
    <col min="4868" max="4868" width="15.625" style="141" customWidth="1"/>
    <col min="4869" max="4875" width="25.625" style="141" customWidth="1"/>
    <col min="4876" max="5116" width="8.875" style="141"/>
    <col min="5117" max="5123" width="3.5" style="141" customWidth="1"/>
    <col min="5124" max="5124" width="15.625" style="141" customWidth="1"/>
    <col min="5125" max="5131" width="25.625" style="141" customWidth="1"/>
    <col min="5132" max="5372" width="8.875" style="141"/>
    <col min="5373" max="5379" width="3.5" style="141" customWidth="1"/>
    <col min="5380" max="5380" width="15.625" style="141" customWidth="1"/>
    <col min="5381" max="5387" width="25.625" style="141" customWidth="1"/>
    <col min="5388" max="5628" width="8.875" style="141"/>
    <col min="5629" max="5635" width="3.5" style="141" customWidth="1"/>
    <col min="5636" max="5636" width="15.625" style="141" customWidth="1"/>
    <col min="5637" max="5643" width="25.625" style="141" customWidth="1"/>
    <col min="5644" max="5884" width="8.875" style="141"/>
    <col min="5885" max="5891" width="3.5" style="141" customWidth="1"/>
    <col min="5892" max="5892" width="15.625" style="141" customWidth="1"/>
    <col min="5893" max="5899" width="25.625" style="141" customWidth="1"/>
    <col min="5900" max="6140" width="8.875" style="141"/>
    <col min="6141" max="6147" width="3.5" style="141" customWidth="1"/>
    <col min="6148" max="6148" width="15.625" style="141" customWidth="1"/>
    <col min="6149" max="6155" width="25.625" style="141" customWidth="1"/>
    <col min="6156" max="6396" width="8.875" style="141"/>
    <col min="6397" max="6403" width="3.5" style="141" customWidth="1"/>
    <col min="6404" max="6404" width="15.625" style="141" customWidth="1"/>
    <col min="6405" max="6411" width="25.625" style="141" customWidth="1"/>
    <col min="6412" max="6652" width="8.875" style="141"/>
    <col min="6653" max="6659" width="3.5" style="141" customWidth="1"/>
    <col min="6660" max="6660" width="15.625" style="141" customWidth="1"/>
    <col min="6661" max="6667" width="25.625" style="141" customWidth="1"/>
    <col min="6668" max="6908" width="8.875" style="141"/>
    <col min="6909" max="6915" width="3.5" style="141" customWidth="1"/>
    <col min="6916" max="6916" width="15.625" style="141" customWidth="1"/>
    <col min="6917" max="6923" width="25.625" style="141" customWidth="1"/>
    <col min="6924" max="7164" width="8.875" style="141"/>
    <col min="7165" max="7171" width="3.5" style="141" customWidth="1"/>
    <col min="7172" max="7172" width="15.625" style="141" customWidth="1"/>
    <col min="7173" max="7179" width="25.625" style="141" customWidth="1"/>
    <col min="7180" max="7420" width="8.875" style="141"/>
    <col min="7421" max="7427" width="3.5" style="141" customWidth="1"/>
    <col min="7428" max="7428" width="15.625" style="141" customWidth="1"/>
    <col min="7429" max="7435" width="25.625" style="141" customWidth="1"/>
    <col min="7436" max="7676" width="8.875" style="141"/>
    <col min="7677" max="7683" width="3.5" style="141" customWidth="1"/>
    <col min="7684" max="7684" width="15.625" style="141" customWidth="1"/>
    <col min="7685" max="7691" width="25.625" style="141" customWidth="1"/>
    <col min="7692" max="7932" width="8.875" style="141"/>
    <col min="7933" max="7939" width="3.5" style="141" customWidth="1"/>
    <col min="7940" max="7940" width="15.625" style="141" customWidth="1"/>
    <col min="7941" max="7947" width="25.625" style="141" customWidth="1"/>
    <col min="7948" max="8188" width="8.875" style="141"/>
    <col min="8189" max="8195" width="3.5" style="141" customWidth="1"/>
    <col min="8196" max="8196" width="15.625" style="141" customWidth="1"/>
    <col min="8197" max="8203" width="25.625" style="141" customWidth="1"/>
    <col min="8204" max="8444" width="8.875" style="141"/>
    <col min="8445" max="8451" width="3.5" style="141" customWidth="1"/>
    <col min="8452" max="8452" width="15.625" style="141" customWidth="1"/>
    <col min="8453" max="8459" width="25.625" style="141" customWidth="1"/>
    <col min="8460" max="8700" width="8.875" style="141"/>
    <col min="8701" max="8707" width="3.5" style="141" customWidth="1"/>
    <col min="8708" max="8708" width="15.625" style="141" customWidth="1"/>
    <col min="8709" max="8715" width="25.625" style="141" customWidth="1"/>
    <col min="8716" max="8956" width="8.875" style="141"/>
    <col min="8957" max="8963" width="3.5" style="141" customWidth="1"/>
    <col min="8964" max="8964" width="15.625" style="141" customWidth="1"/>
    <col min="8965" max="8971" width="25.625" style="141" customWidth="1"/>
    <col min="8972" max="9212" width="8.875" style="141"/>
    <col min="9213" max="9219" width="3.5" style="141" customWidth="1"/>
    <col min="9220" max="9220" width="15.625" style="141" customWidth="1"/>
    <col min="9221" max="9227" width="25.625" style="141" customWidth="1"/>
    <col min="9228" max="9468" width="8.875" style="141"/>
    <col min="9469" max="9475" width="3.5" style="141" customWidth="1"/>
    <col min="9476" max="9476" width="15.625" style="141" customWidth="1"/>
    <col min="9477" max="9483" width="25.625" style="141" customWidth="1"/>
    <col min="9484" max="9724" width="8.875" style="141"/>
    <col min="9725" max="9731" width="3.5" style="141" customWidth="1"/>
    <col min="9732" max="9732" width="15.625" style="141" customWidth="1"/>
    <col min="9733" max="9739" width="25.625" style="141" customWidth="1"/>
    <col min="9740" max="9980" width="8.875" style="141"/>
    <col min="9981" max="9987" width="3.5" style="141" customWidth="1"/>
    <col min="9988" max="9988" width="15.625" style="141" customWidth="1"/>
    <col min="9989" max="9995" width="25.625" style="141" customWidth="1"/>
    <col min="9996" max="10236" width="8.875" style="141"/>
    <col min="10237" max="10243" width="3.5" style="141" customWidth="1"/>
    <col min="10244" max="10244" width="15.625" style="141" customWidth="1"/>
    <col min="10245" max="10251" width="25.625" style="141" customWidth="1"/>
    <col min="10252" max="10492" width="8.875" style="141"/>
    <col min="10493" max="10499" width="3.5" style="141" customWidth="1"/>
    <col min="10500" max="10500" width="15.625" style="141" customWidth="1"/>
    <col min="10501" max="10507" width="25.625" style="141" customWidth="1"/>
    <col min="10508" max="10748" width="8.875" style="141"/>
    <col min="10749" max="10755" width="3.5" style="141" customWidth="1"/>
    <col min="10756" max="10756" width="15.625" style="141" customWidth="1"/>
    <col min="10757" max="10763" width="25.625" style="141" customWidth="1"/>
    <col min="10764" max="11004" width="8.875" style="141"/>
    <col min="11005" max="11011" width="3.5" style="141" customWidth="1"/>
    <col min="11012" max="11012" width="15.625" style="141" customWidth="1"/>
    <col min="11013" max="11019" width="25.625" style="141" customWidth="1"/>
    <col min="11020" max="11260" width="8.875" style="141"/>
    <col min="11261" max="11267" width="3.5" style="141" customWidth="1"/>
    <col min="11268" max="11268" width="15.625" style="141" customWidth="1"/>
    <col min="11269" max="11275" width="25.625" style="141" customWidth="1"/>
    <col min="11276" max="11516" width="8.875" style="141"/>
    <col min="11517" max="11523" width="3.5" style="141" customWidth="1"/>
    <col min="11524" max="11524" width="15.625" style="141" customWidth="1"/>
    <col min="11525" max="11531" width="25.625" style="141" customWidth="1"/>
    <col min="11532" max="11772" width="8.875" style="141"/>
    <col min="11773" max="11779" width="3.5" style="141" customWidth="1"/>
    <col min="11780" max="11780" width="15.625" style="141" customWidth="1"/>
    <col min="11781" max="11787" width="25.625" style="141" customWidth="1"/>
    <col min="11788" max="12028" width="8.875" style="141"/>
    <col min="12029" max="12035" width="3.5" style="141" customWidth="1"/>
    <col min="12036" max="12036" width="15.625" style="141" customWidth="1"/>
    <col min="12037" max="12043" width="25.625" style="141" customWidth="1"/>
    <col min="12044" max="12284" width="8.875" style="141"/>
    <col min="12285" max="12291" width="3.5" style="141" customWidth="1"/>
    <col min="12292" max="12292" width="15.625" style="141" customWidth="1"/>
    <col min="12293" max="12299" width="25.625" style="141" customWidth="1"/>
    <col min="12300" max="12540" width="8.875" style="141"/>
    <col min="12541" max="12547" width="3.5" style="141" customWidth="1"/>
    <col min="12548" max="12548" width="15.625" style="141" customWidth="1"/>
    <col min="12549" max="12555" width="25.625" style="141" customWidth="1"/>
    <col min="12556" max="12796" width="8.875" style="141"/>
    <col min="12797" max="12803" width="3.5" style="141" customWidth="1"/>
    <col min="12804" max="12804" width="15.625" style="141" customWidth="1"/>
    <col min="12805" max="12811" width="25.625" style="141" customWidth="1"/>
    <col min="12812" max="13052" width="8.875" style="141"/>
    <col min="13053" max="13059" width="3.5" style="141" customWidth="1"/>
    <col min="13060" max="13060" width="15.625" style="141" customWidth="1"/>
    <col min="13061" max="13067" width="25.625" style="141" customWidth="1"/>
    <col min="13068" max="13308" width="8.875" style="141"/>
    <col min="13309" max="13315" width="3.5" style="141" customWidth="1"/>
    <col min="13316" max="13316" width="15.625" style="141" customWidth="1"/>
    <col min="13317" max="13323" width="25.625" style="141" customWidth="1"/>
    <col min="13324" max="13564" width="8.875" style="141"/>
    <col min="13565" max="13571" width="3.5" style="141" customWidth="1"/>
    <col min="13572" max="13572" width="15.625" style="141" customWidth="1"/>
    <col min="13573" max="13579" width="25.625" style="141" customWidth="1"/>
    <col min="13580" max="13820" width="8.875" style="141"/>
    <col min="13821" max="13827" width="3.5" style="141" customWidth="1"/>
    <col min="13828" max="13828" width="15.625" style="141" customWidth="1"/>
    <col min="13829" max="13835" width="25.625" style="141" customWidth="1"/>
    <col min="13836" max="14076" width="8.875" style="141"/>
    <col min="14077" max="14083" width="3.5" style="141" customWidth="1"/>
    <col min="14084" max="14084" width="15.625" style="141" customWidth="1"/>
    <col min="14085" max="14091" width="25.625" style="141" customWidth="1"/>
    <col min="14092" max="14332" width="8.875" style="141"/>
    <col min="14333" max="14339" width="3.5" style="141" customWidth="1"/>
    <col min="14340" max="14340" width="15.625" style="141" customWidth="1"/>
    <col min="14341" max="14347" width="25.625" style="141" customWidth="1"/>
    <col min="14348" max="14588" width="8.875" style="141"/>
    <col min="14589" max="14595" width="3.5" style="141" customWidth="1"/>
    <col min="14596" max="14596" width="15.625" style="141" customWidth="1"/>
    <col min="14597" max="14603" width="25.625" style="141" customWidth="1"/>
    <col min="14604" max="14844" width="8.875" style="141"/>
    <col min="14845" max="14851" width="3.5" style="141" customWidth="1"/>
    <col min="14852" max="14852" width="15.625" style="141" customWidth="1"/>
    <col min="14853" max="14859" width="25.625" style="141" customWidth="1"/>
    <col min="14860" max="15100" width="8.875" style="141"/>
    <col min="15101" max="15107" width="3.5" style="141" customWidth="1"/>
    <col min="15108" max="15108" width="15.625" style="141" customWidth="1"/>
    <col min="15109" max="15115" width="25.625" style="141" customWidth="1"/>
    <col min="15116" max="15356" width="8.875" style="141"/>
    <col min="15357" max="15363" width="3.5" style="141" customWidth="1"/>
    <col min="15364" max="15364" width="15.625" style="141" customWidth="1"/>
    <col min="15365" max="15371" width="25.625" style="141" customWidth="1"/>
    <col min="15372" max="15612" width="8.875" style="141"/>
    <col min="15613" max="15619" width="3.5" style="141" customWidth="1"/>
    <col min="15620" max="15620" width="15.625" style="141" customWidth="1"/>
    <col min="15621" max="15627" width="25.625" style="141" customWidth="1"/>
    <col min="15628" max="15868" width="8.875" style="141"/>
    <col min="15869" max="15875" width="3.5" style="141" customWidth="1"/>
    <col min="15876" max="15876" width="15.625" style="141" customWidth="1"/>
    <col min="15877" max="15883" width="25.625" style="141" customWidth="1"/>
    <col min="15884" max="16124" width="8.875" style="141"/>
    <col min="16125" max="16131" width="3.5" style="141" customWidth="1"/>
    <col min="16132" max="16132" width="15.625" style="141" customWidth="1"/>
    <col min="16133" max="16139" width="25.625" style="141" customWidth="1"/>
    <col min="16140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284</v>
      </c>
    </row>
    <row r="3" spans="1:14" ht="22.5" customHeight="1" x14ac:dyDescent="0.15">
      <c r="B3" s="17" t="s">
        <v>274</v>
      </c>
    </row>
    <row r="4" spans="1:14" s="144" customFormat="1" x14ac:dyDescent="0.15"/>
    <row r="5" spans="1:14" s="144" customFormat="1" x14ac:dyDescent="0.15">
      <c r="A5" s="142" t="s">
        <v>285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L7" s="167" t="s">
        <v>276</v>
      </c>
      <c r="N7" s="167"/>
    </row>
    <row r="8" spans="1:14" ht="21.95" customHeight="1" x14ac:dyDescent="0.15">
      <c r="B8" s="168" t="s">
        <v>286</v>
      </c>
      <c r="C8" s="169"/>
      <c r="D8" s="169"/>
      <c r="E8" s="169"/>
      <c r="F8" s="169"/>
      <c r="G8" s="169"/>
      <c r="H8" s="170"/>
      <c r="I8" s="213" t="s">
        <v>287</v>
      </c>
      <c r="J8" s="214"/>
      <c r="K8" s="172" t="s">
        <v>288</v>
      </c>
      <c r="L8" s="174"/>
      <c r="M8" s="172" t="s">
        <v>223</v>
      </c>
      <c r="N8" s="174"/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215" t="s">
        <v>289</v>
      </c>
      <c r="J9" s="215" t="s">
        <v>290</v>
      </c>
      <c r="K9" s="215" t="s">
        <v>289</v>
      </c>
      <c r="L9" s="215" t="s">
        <v>290</v>
      </c>
      <c r="M9" s="215" t="s">
        <v>289</v>
      </c>
      <c r="N9" s="215" t="s">
        <v>290</v>
      </c>
    </row>
    <row r="10" spans="1:14" ht="21.95" customHeight="1" x14ac:dyDescent="0.15">
      <c r="B10" s="210" t="s">
        <v>291</v>
      </c>
      <c r="C10" s="211"/>
      <c r="D10" s="211"/>
      <c r="E10" s="211"/>
      <c r="F10" s="211"/>
      <c r="G10" s="211"/>
      <c r="H10" s="212"/>
      <c r="I10" s="183">
        <v>15620500000</v>
      </c>
      <c r="J10" s="216">
        <v>-15620500000</v>
      </c>
      <c r="K10" s="183">
        <v>0</v>
      </c>
      <c r="L10" s="183">
        <v>0</v>
      </c>
      <c r="M10" s="217">
        <f t="shared" ref="M10:N11" si="0">I10+K10</f>
        <v>15620500000</v>
      </c>
      <c r="N10" s="217">
        <f t="shared" si="0"/>
        <v>-15620500000</v>
      </c>
    </row>
    <row r="11" spans="1:14" ht="21.95" customHeight="1" x14ac:dyDescent="0.15">
      <c r="B11" s="210" t="s">
        <v>292</v>
      </c>
      <c r="C11" s="211"/>
      <c r="D11" s="211"/>
      <c r="E11" s="211"/>
      <c r="F11" s="211"/>
      <c r="G11" s="211"/>
      <c r="H11" s="212"/>
      <c r="I11" s="183">
        <v>579482511</v>
      </c>
      <c r="J11" s="183">
        <v>0</v>
      </c>
      <c r="K11" s="183">
        <v>38632167</v>
      </c>
      <c r="L11" s="183">
        <v>0</v>
      </c>
      <c r="M11" s="217">
        <f t="shared" si="0"/>
        <v>618114678</v>
      </c>
      <c r="N11" s="217">
        <f t="shared" si="0"/>
        <v>0</v>
      </c>
    </row>
    <row r="12" spans="1:14" ht="21.95" customHeight="1" x14ac:dyDescent="0.15">
      <c r="B12" s="172" t="s">
        <v>283</v>
      </c>
      <c r="C12" s="173"/>
      <c r="D12" s="173"/>
      <c r="E12" s="173"/>
      <c r="F12" s="173"/>
      <c r="G12" s="173"/>
      <c r="H12" s="174"/>
      <c r="I12" s="183">
        <f t="shared" ref="I12:N12" si="1">SUM(I10:I11)</f>
        <v>16199982511</v>
      </c>
      <c r="J12" s="216">
        <f t="shared" si="1"/>
        <v>-15620500000</v>
      </c>
      <c r="K12" s="183">
        <f t="shared" si="1"/>
        <v>38632167</v>
      </c>
      <c r="L12" s="183">
        <f t="shared" si="1"/>
        <v>0</v>
      </c>
      <c r="M12" s="217">
        <f t="shared" si="1"/>
        <v>16238614678</v>
      </c>
      <c r="N12" s="217">
        <f t="shared" si="1"/>
        <v>-15620500000</v>
      </c>
    </row>
    <row r="13" spans="1:14" ht="12" customHeight="1" x14ac:dyDescent="0.15"/>
  </sheetData>
  <mergeCells count="8">
    <mergeCell ref="B11:H11"/>
    <mergeCell ref="B12:H12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8C3C-E33E-45E9-944C-563456D92A65}">
  <dimension ref="A1:R27"/>
  <sheetViews>
    <sheetView showGridLines="0" view="pageBreakPreview" zoomScale="70" zoomScaleNormal="70" zoomScaleSheetLayoutView="70" workbookViewId="0">
      <selection activeCell="I9" sqref="I9:I10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54.8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293</v>
      </c>
    </row>
    <row r="3" spans="1:18" ht="22.5" customHeight="1" x14ac:dyDescent="0.15">
      <c r="B3" s="17" t="s">
        <v>274</v>
      </c>
    </row>
    <row r="4" spans="1:18" s="144" customFormat="1" x14ac:dyDescent="0.15"/>
    <row r="5" spans="1:18" s="144" customFormat="1" ht="18.75" customHeight="1" x14ac:dyDescent="0.15">
      <c r="A5" s="142" t="s">
        <v>294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ht="21.95" customHeight="1" x14ac:dyDescent="0.15">
      <c r="B7" s="218"/>
      <c r="C7" s="218"/>
      <c r="D7" s="218"/>
      <c r="E7" s="218"/>
      <c r="F7" s="218"/>
      <c r="G7" s="218"/>
      <c r="H7" s="218"/>
      <c r="I7" s="219"/>
      <c r="J7" s="219"/>
      <c r="K7" s="219"/>
      <c r="L7" s="219"/>
      <c r="M7" s="219"/>
    </row>
    <row r="8" spans="1:18" x14ac:dyDescent="0.15">
      <c r="B8" s="141" t="s">
        <v>295</v>
      </c>
      <c r="M8" s="167"/>
      <c r="N8" s="167"/>
      <c r="O8" s="167" t="s">
        <v>276</v>
      </c>
    </row>
    <row r="9" spans="1:18" ht="21.95" customHeight="1" x14ac:dyDescent="0.15">
      <c r="B9" s="168" t="s">
        <v>296</v>
      </c>
      <c r="C9" s="169"/>
      <c r="D9" s="169"/>
      <c r="E9" s="169"/>
      <c r="F9" s="169"/>
      <c r="G9" s="169"/>
      <c r="H9" s="170"/>
      <c r="I9" s="175" t="s">
        <v>297</v>
      </c>
      <c r="J9" s="220" t="s">
        <v>298</v>
      </c>
      <c r="K9" s="220" t="s">
        <v>299</v>
      </c>
      <c r="L9" s="221" t="s">
        <v>300</v>
      </c>
      <c r="M9" s="221" t="s">
        <v>301</v>
      </c>
      <c r="N9" s="221" t="s">
        <v>302</v>
      </c>
      <c r="O9" s="221" t="s">
        <v>303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215" t="s">
        <v>211</v>
      </c>
      <c r="K10" s="215" t="s">
        <v>212</v>
      </c>
      <c r="L10" s="215" t="s">
        <v>304</v>
      </c>
      <c r="M10" s="215" t="s">
        <v>305</v>
      </c>
      <c r="N10" s="215" t="s">
        <v>306</v>
      </c>
      <c r="O10" s="215" t="s">
        <v>307</v>
      </c>
    </row>
    <row r="11" spans="1:18" ht="21.95" customHeight="1" x14ac:dyDescent="0.15">
      <c r="B11" s="210" t="s">
        <v>308</v>
      </c>
      <c r="C11" s="211"/>
      <c r="D11" s="211"/>
      <c r="E11" s="211"/>
      <c r="F11" s="211"/>
      <c r="G11" s="211"/>
      <c r="H11" s="212"/>
      <c r="I11" s="183">
        <v>11500000000</v>
      </c>
      <c r="J11" s="183">
        <v>0</v>
      </c>
      <c r="K11" s="222">
        <v>4000150000</v>
      </c>
      <c r="L11" s="222">
        <v>-2</v>
      </c>
      <c r="M11" s="183">
        <v>-8000300000</v>
      </c>
      <c r="N11" s="183">
        <v>0</v>
      </c>
      <c r="O11" s="183">
        <v>0</v>
      </c>
      <c r="P11" s="219"/>
    </row>
    <row r="12" spans="1:18" ht="21.95" customHeight="1" x14ac:dyDescent="0.15">
      <c r="B12" s="210" t="s">
        <v>309</v>
      </c>
      <c r="C12" s="211"/>
      <c r="D12" s="211"/>
      <c r="E12" s="211"/>
      <c r="F12" s="211"/>
      <c r="G12" s="211"/>
      <c r="H12" s="212"/>
      <c r="I12" s="183">
        <v>330000000</v>
      </c>
      <c r="J12" s="183">
        <v>22660308</v>
      </c>
      <c r="K12" s="222">
        <v>6600</v>
      </c>
      <c r="L12" s="222">
        <v>6728.61</v>
      </c>
      <c r="M12" s="183">
        <v>44408826</v>
      </c>
      <c r="N12" s="183">
        <v>0</v>
      </c>
      <c r="O12" s="183">
        <v>22660308</v>
      </c>
      <c r="P12" s="219"/>
    </row>
    <row r="13" spans="1:18" ht="21.95" customHeight="1" x14ac:dyDescent="0.15">
      <c r="B13" s="210" t="s">
        <v>310</v>
      </c>
      <c r="C13" s="211"/>
      <c r="D13" s="211"/>
      <c r="E13" s="211"/>
      <c r="F13" s="211"/>
      <c r="G13" s="211"/>
      <c r="H13" s="212"/>
      <c r="I13" s="183">
        <v>459000000</v>
      </c>
      <c r="J13" s="183">
        <v>459000000</v>
      </c>
      <c r="K13" s="222">
        <v>9180</v>
      </c>
      <c r="L13" s="222">
        <v>54860.97</v>
      </c>
      <c r="M13" s="183">
        <v>503623705</v>
      </c>
      <c r="N13" s="183">
        <v>0</v>
      </c>
      <c r="O13" s="183">
        <v>459000000</v>
      </c>
      <c r="P13" s="219"/>
    </row>
    <row r="14" spans="1:18" ht="21.95" customHeight="1" x14ac:dyDescent="0.15">
      <c r="B14" s="210" t="s">
        <v>311</v>
      </c>
      <c r="C14" s="211"/>
      <c r="D14" s="211"/>
      <c r="E14" s="211"/>
      <c r="F14" s="211"/>
      <c r="G14" s="211"/>
      <c r="H14" s="212"/>
      <c r="I14" s="183">
        <v>300000000</v>
      </c>
      <c r="J14" s="183">
        <v>300000000</v>
      </c>
      <c r="K14" s="222">
        <v>30000</v>
      </c>
      <c r="L14" s="222">
        <v>112965</v>
      </c>
      <c r="M14" s="183">
        <v>3388950000</v>
      </c>
      <c r="N14" s="183">
        <v>0</v>
      </c>
      <c r="O14" s="183">
        <v>300000000</v>
      </c>
      <c r="P14" s="219"/>
    </row>
    <row r="15" spans="1:18" ht="21.95" customHeight="1" x14ac:dyDescent="0.15">
      <c r="B15" s="172" t="s">
        <v>283</v>
      </c>
      <c r="C15" s="173"/>
      <c r="D15" s="173"/>
      <c r="E15" s="173"/>
      <c r="F15" s="173"/>
      <c r="G15" s="173"/>
      <c r="H15" s="174"/>
      <c r="I15" s="183">
        <f>SUM(I11:I14)</f>
        <v>12589000000</v>
      </c>
      <c r="J15" s="183">
        <f>SUM(J11:J14)</f>
        <v>781660308</v>
      </c>
      <c r="K15" s="223"/>
      <c r="L15" s="223"/>
      <c r="M15" s="223"/>
      <c r="N15" s="183">
        <f>SUM(N11:N14)</f>
        <v>0</v>
      </c>
      <c r="O15" s="183">
        <f>SUM(O11:O14)</f>
        <v>781660308</v>
      </c>
      <c r="P15" s="219"/>
    </row>
    <row r="16" spans="1:18" ht="21.95" customHeight="1" x14ac:dyDescent="0.15">
      <c r="B16" s="218"/>
      <c r="C16" s="218"/>
      <c r="D16" s="218"/>
      <c r="E16" s="218"/>
      <c r="F16" s="218"/>
      <c r="G16" s="218"/>
      <c r="H16" s="218"/>
      <c r="I16" s="219"/>
      <c r="J16" s="219"/>
      <c r="K16" s="219"/>
      <c r="L16" s="219"/>
      <c r="M16" s="219"/>
      <c r="N16" s="219"/>
      <c r="O16" s="219"/>
    </row>
    <row r="17" spans="2:17" x14ac:dyDescent="0.15">
      <c r="B17" s="141" t="s">
        <v>312</v>
      </c>
      <c r="P17" s="167"/>
      <c r="Q17" s="167" t="s">
        <v>276</v>
      </c>
    </row>
    <row r="18" spans="2:17" ht="21.95" customHeight="1" x14ac:dyDescent="0.15">
      <c r="B18" s="168" t="s">
        <v>296</v>
      </c>
      <c r="C18" s="169"/>
      <c r="D18" s="169"/>
      <c r="E18" s="169"/>
      <c r="F18" s="169"/>
      <c r="G18" s="169"/>
      <c r="H18" s="170"/>
      <c r="I18" s="175" t="s">
        <v>297</v>
      </c>
      <c r="J18" s="220" t="s">
        <v>298</v>
      </c>
      <c r="K18" s="221" t="s">
        <v>313</v>
      </c>
      <c r="L18" s="221" t="s">
        <v>314</v>
      </c>
      <c r="M18" s="221" t="s">
        <v>315</v>
      </c>
      <c r="N18" s="221" t="s">
        <v>316</v>
      </c>
      <c r="O18" s="221" t="s">
        <v>317</v>
      </c>
      <c r="P18" s="221" t="s">
        <v>302</v>
      </c>
      <c r="Q18" s="221" t="s">
        <v>303</v>
      </c>
    </row>
    <row r="19" spans="2:17" ht="21.95" customHeight="1" x14ac:dyDescent="0.15">
      <c r="B19" s="176"/>
      <c r="C19" s="177"/>
      <c r="D19" s="177"/>
      <c r="E19" s="177"/>
      <c r="F19" s="177"/>
      <c r="G19" s="177"/>
      <c r="H19" s="178"/>
      <c r="I19" s="181"/>
      <c r="J19" s="215" t="s">
        <v>211</v>
      </c>
      <c r="K19" s="215" t="s">
        <v>212</v>
      </c>
      <c r="L19" s="215" t="s">
        <v>213</v>
      </c>
      <c r="M19" s="215" t="s">
        <v>318</v>
      </c>
      <c r="N19" s="215" t="s">
        <v>215</v>
      </c>
      <c r="O19" s="215" t="s">
        <v>319</v>
      </c>
      <c r="P19" s="215" t="s">
        <v>320</v>
      </c>
      <c r="Q19" s="215" t="s">
        <v>321</v>
      </c>
    </row>
    <row r="20" spans="2:17" ht="21.95" customHeight="1" x14ac:dyDescent="0.15">
      <c r="B20" s="210" t="s">
        <v>322</v>
      </c>
      <c r="C20" s="211"/>
      <c r="D20" s="211"/>
      <c r="E20" s="211"/>
      <c r="F20" s="211"/>
      <c r="G20" s="211"/>
      <c r="H20" s="212"/>
      <c r="I20" s="183">
        <v>25000000</v>
      </c>
      <c r="J20" s="183">
        <v>25000000</v>
      </c>
      <c r="K20" s="183">
        <v>3181485908</v>
      </c>
      <c r="L20" s="183">
        <v>3343503</v>
      </c>
      <c r="M20" s="183">
        <f t="shared" ref="M20" si="0">K20-L20</f>
        <v>3178142405</v>
      </c>
      <c r="N20" s="224">
        <v>1.1000901009435592E-2</v>
      </c>
      <c r="O20" s="183">
        <f t="shared" ref="O20" si="1">ROUND(M20*N20,0.1)</f>
        <v>34962430</v>
      </c>
      <c r="P20" s="183">
        <v>0</v>
      </c>
      <c r="Q20" s="183">
        <f t="shared" ref="Q20:Q26" si="2">J20-P20</f>
        <v>25000000</v>
      </c>
    </row>
    <row r="21" spans="2:17" ht="21.95" customHeight="1" x14ac:dyDescent="0.15">
      <c r="B21" s="210" t="s">
        <v>323</v>
      </c>
      <c r="C21" s="211"/>
      <c r="D21" s="211"/>
      <c r="E21" s="211"/>
      <c r="F21" s="211"/>
      <c r="G21" s="211"/>
      <c r="H21" s="212"/>
      <c r="I21" s="183">
        <v>5000000</v>
      </c>
      <c r="J21" s="183">
        <v>5000000</v>
      </c>
      <c r="K21" s="183">
        <v>436452190</v>
      </c>
      <c r="L21" s="183">
        <v>365203983</v>
      </c>
      <c r="M21" s="183">
        <v>71248207</v>
      </c>
      <c r="N21" s="224">
        <v>0.113</v>
      </c>
      <c r="O21" s="183">
        <v>8051047</v>
      </c>
      <c r="P21" s="183">
        <v>0</v>
      </c>
      <c r="Q21" s="183">
        <f t="shared" si="2"/>
        <v>5000000</v>
      </c>
    </row>
    <row r="22" spans="2:17" ht="21.95" customHeight="1" x14ac:dyDescent="0.15">
      <c r="B22" s="210" t="s">
        <v>324</v>
      </c>
      <c r="C22" s="211"/>
      <c r="D22" s="211"/>
      <c r="E22" s="211"/>
      <c r="F22" s="211"/>
      <c r="G22" s="211"/>
      <c r="H22" s="212"/>
      <c r="I22" s="183">
        <v>1000000</v>
      </c>
      <c r="J22" s="183">
        <v>1000000</v>
      </c>
      <c r="K22" s="183">
        <v>935977043</v>
      </c>
      <c r="L22" s="183">
        <v>170520061</v>
      </c>
      <c r="M22" s="183">
        <v>765456982</v>
      </c>
      <c r="N22" s="224">
        <v>1.2788296151362273E-3</v>
      </c>
      <c r="O22" s="183">
        <v>978889</v>
      </c>
      <c r="P22" s="183">
        <v>0</v>
      </c>
      <c r="Q22" s="183">
        <f t="shared" si="2"/>
        <v>1000000</v>
      </c>
    </row>
    <row r="23" spans="2:17" ht="21.95" customHeight="1" x14ac:dyDescent="0.15">
      <c r="B23" s="210" t="s">
        <v>325</v>
      </c>
      <c r="C23" s="211"/>
      <c r="D23" s="211"/>
      <c r="E23" s="211"/>
      <c r="F23" s="211"/>
      <c r="G23" s="211"/>
      <c r="H23" s="212"/>
      <c r="I23" s="183">
        <v>4853124600</v>
      </c>
      <c r="J23" s="183">
        <v>4853124600</v>
      </c>
      <c r="K23" s="183">
        <v>16290180172</v>
      </c>
      <c r="L23" s="183">
        <v>4011916503</v>
      </c>
      <c r="M23" s="183">
        <v>12278263669</v>
      </c>
      <c r="N23" s="224">
        <v>0.3351827236962977</v>
      </c>
      <c r="O23" s="183">
        <v>4115461859</v>
      </c>
      <c r="P23" s="183">
        <v>0</v>
      </c>
      <c r="Q23" s="183">
        <f t="shared" si="2"/>
        <v>4853124600</v>
      </c>
    </row>
    <row r="24" spans="2:17" ht="21.95" customHeight="1" x14ac:dyDescent="0.15">
      <c r="B24" s="210" t="s">
        <v>326</v>
      </c>
      <c r="C24" s="211"/>
      <c r="D24" s="211"/>
      <c r="E24" s="211"/>
      <c r="F24" s="211"/>
      <c r="G24" s="211"/>
      <c r="H24" s="212"/>
      <c r="I24" s="183">
        <v>35000000</v>
      </c>
      <c r="J24" s="183">
        <v>35000000</v>
      </c>
      <c r="K24" s="183">
        <v>17636986224</v>
      </c>
      <c r="L24" s="183">
        <v>9524241891</v>
      </c>
      <c r="M24" s="183">
        <v>8112744333</v>
      </c>
      <c r="N24" s="224">
        <v>1.3699477627958465E-2</v>
      </c>
      <c r="O24" s="183">
        <v>111140359</v>
      </c>
      <c r="P24" s="183">
        <v>0</v>
      </c>
      <c r="Q24" s="183">
        <f t="shared" si="2"/>
        <v>35000000</v>
      </c>
    </row>
    <row r="25" spans="2:17" ht="21.95" customHeight="1" x14ac:dyDescent="0.15">
      <c r="B25" s="210" t="s">
        <v>327</v>
      </c>
      <c r="C25" s="211"/>
      <c r="D25" s="211"/>
      <c r="E25" s="211"/>
      <c r="F25" s="211"/>
      <c r="G25" s="211"/>
      <c r="H25" s="212"/>
      <c r="I25" s="183">
        <v>4352843775</v>
      </c>
      <c r="J25" s="183">
        <v>4352843775</v>
      </c>
      <c r="K25" s="183">
        <v>4778667347352</v>
      </c>
      <c r="L25" s="183">
        <v>4575605027367</v>
      </c>
      <c r="M25" s="183">
        <v>203062319985</v>
      </c>
      <c r="N25" s="224">
        <v>3.6710883594176513E-2</v>
      </c>
      <c r="O25" s="183">
        <v>7454597191</v>
      </c>
      <c r="P25" s="183">
        <v>0</v>
      </c>
      <c r="Q25" s="183">
        <f t="shared" si="2"/>
        <v>4352843775</v>
      </c>
    </row>
    <row r="26" spans="2:17" ht="21.95" customHeight="1" x14ac:dyDescent="0.15">
      <c r="B26" s="210" t="s">
        <v>328</v>
      </c>
      <c r="C26" s="211"/>
      <c r="D26" s="211"/>
      <c r="E26" s="211"/>
      <c r="F26" s="211"/>
      <c r="G26" s="211"/>
      <c r="H26" s="212"/>
      <c r="I26" s="183">
        <v>10000000</v>
      </c>
      <c r="J26" s="183">
        <v>10000000</v>
      </c>
      <c r="K26" s="183">
        <v>6338341674</v>
      </c>
      <c r="L26" s="183">
        <v>2292981407</v>
      </c>
      <c r="M26" s="183">
        <v>4045360267</v>
      </c>
      <c r="N26" s="224">
        <v>0.1</v>
      </c>
      <c r="O26" s="183">
        <v>404536027</v>
      </c>
      <c r="P26" s="183">
        <v>0</v>
      </c>
      <c r="Q26" s="183">
        <f t="shared" si="2"/>
        <v>10000000</v>
      </c>
    </row>
    <row r="27" spans="2:17" ht="21.95" customHeight="1" x14ac:dyDescent="0.15">
      <c r="B27" s="172" t="s">
        <v>283</v>
      </c>
      <c r="C27" s="173"/>
      <c r="D27" s="173"/>
      <c r="E27" s="173"/>
      <c r="F27" s="173"/>
      <c r="G27" s="173"/>
      <c r="H27" s="174"/>
      <c r="I27" s="183">
        <f>SUM(I20:I26)</f>
        <v>9281968375</v>
      </c>
      <c r="J27" s="183">
        <f>SUM(J20:J26)</f>
        <v>9281968375</v>
      </c>
      <c r="K27" s="223"/>
      <c r="L27" s="223"/>
      <c r="M27" s="223"/>
      <c r="N27" s="223"/>
      <c r="O27" s="223"/>
      <c r="P27" s="183">
        <f>SUM(P20:P26)</f>
        <v>0</v>
      </c>
      <c r="Q27" s="183">
        <f>SUM(Q20:Q26)</f>
        <v>9281968375</v>
      </c>
    </row>
  </sheetData>
  <mergeCells count="18">
    <mergeCell ref="B22:H22"/>
    <mergeCell ref="B23:H23"/>
    <mergeCell ref="B24:H24"/>
    <mergeCell ref="B25:H25"/>
    <mergeCell ref="B26:H26"/>
    <mergeCell ref="B27:H27"/>
    <mergeCell ref="B14:H14"/>
    <mergeCell ref="B15:H15"/>
    <mergeCell ref="B18:H19"/>
    <mergeCell ref="I18:I19"/>
    <mergeCell ref="B20:H20"/>
    <mergeCell ref="B21:H21"/>
    <mergeCell ref="A5:R6"/>
    <mergeCell ref="B9:H10"/>
    <mergeCell ref="I9:I10"/>
    <mergeCell ref="B11:H11"/>
    <mergeCell ref="B12:H12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5DAD-48AB-4961-87A9-62B6A2DA05CD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13111614650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103666356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10132774246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4710210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2870463838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16481664189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847956313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75470763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-21840987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11815727031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470518221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1592363543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18540419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198750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-2289872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-1101533322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2786553330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-3370049539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5351412133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5351412132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1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-5351412133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3399984869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-14376300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-5335853103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C478-4979-44AB-9B6F-C4559E109A4E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80481230222</v>
      </c>
      <c r="K21" s="117">
        <v>0</v>
      </c>
      <c r="L21" s="117">
        <v>80481230222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-5335853103</v>
      </c>
      <c r="K22" s="117">
        <v>0</v>
      </c>
      <c r="L22" s="117">
        <v>-5335853103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75145377119</v>
      </c>
      <c r="K23" s="117">
        <v>0</v>
      </c>
      <c r="L23" s="117">
        <v>75145377119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51E8-43D2-4777-9F68-D43CEA5C3DF7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1007295397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13113396532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1007295397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1007295397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103666356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10132774246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34853378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4000000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4000000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4710210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2872245720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16054809779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962245769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11815727031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470518221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18540419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497425000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497425000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2786553330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1225009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-2941413247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-493425000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1042148775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-3399984869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4232913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3399984869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999283695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999283695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38632167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D49A-9DB4-40CB-B07C-C2842021BD3E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137395287888</v>
      </c>
      <c r="J10" s="158">
        <v>0</v>
      </c>
      <c r="K10" s="158">
        <v>9704052830</v>
      </c>
      <c r="L10" s="158">
        <v>127691235058</v>
      </c>
      <c r="M10" s="158">
        <v>46604918462</v>
      </c>
      <c r="N10" s="158">
        <v>1591349219</v>
      </c>
      <c r="O10" s="158">
        <v>81086316596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137395287888</v>
      </c>
      <c r="J11" s="158">
        <v>0</v>
      </c>
      <c r="K11" s="158">
        <v>9704052830</v>
      </c>
      <c r="L11" s="158">
        <v>127691235058</v>
      </c>
      <c r="M11" s="158">
        <v>46604918462</v>
      </c>
      <c r="N11" s="158">
        <v>1591349219</v>
      </c>
      <c r="O11" s="158">
        <v>81086316596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49880324913</v>
      </c>
      <c r="J12" s="158">
        <v>0</v>
      </c>
      <c r="K12" s="158">
        <v>673368871</v>
      </c>
      <c r="L12" s="158">
        <v>49206956042</v>
      </c>
      <c r="M12" s="158">
        <v>0</v>
      </c>
      <c r="N12" s="158">
        <v>0</v>
      </c>
      <c r="O12" s="158">
        <v>49206956042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87478947118</v>
      </c>
      <c r="J13" s="158">
        <v>0</v>
      </c>
      <c r="K13" s="158">
        <v>9030683959</v>
      </c>
      <c r="L13" s="158">
        <v>78448263159</v>
      </c>
      <c r="M13" s="158">
        <v>46570639856</v>
      </c>
      <c r="N13" s="158">
        <v>1589809093</v>
      </c>
      <c r="O13" s="158">
        <v>31877623303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36015857</v>
      </c>
      <c r="J14" s="158">
        <v>0</v>
      </c>
      <c r="K14" s="158">
        <v>0</v>
      </c>
      <c r="L14" s="158">
        <v>36015857</v>
      </c>
      <c r="M14" s="158">
        <v>34278606</v>
      </c>
      <c r="N14" s="158">
        <v>1540126</v>
      </c>
      <c r="O14" s="158">
        <v>1737251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221222616</v>
      </c>
      <c r="J30" s="158">
        <v>0</v>
      </c>
      <c r="K30" s="158">
        <v>0</v>
      </c>
      <c r="L30" s="158">
        <v>221222616</v>
      </c>
      <c r="M30" s="158">
        <v>104831071</v>
      </c>
      <c r="N30" s="158">
        <v>1014324</v>
      </c>
      <c r="O30" s="158">
        <v>116391545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137616510504</v>
      </c>
      <c r="J35" s="158">
        <v>0</v>
      </c>
      <c r="K35" s="158">
        <v>9704052830</v>
      </c>
      <c r="L35" s="158">
        <v>127912457674</v>
      </c>
      <c r="M35" s="158">
        <v>46709749533</v>
      </c>
      <c r="N35" s="158">
        <v>1592363543</v>
      </c>
      <c r="O35" s="158">
        <v>81202708141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CBE7F-7E95-4CE6-B3CF-148E24B4B91B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54032928</v>
      </c>
      <c r="J10" s="183">
        <v>0</v>
      </c>
      <c r="K10" s="183">
        <v>198750</v>
      </c>
      <c r="L10" s="183">
        <v>2289872</v>
      </c>
      <c r="M10" s="183">
        <v>2488622</v>
      </c>
      <c r="N10" s="183">
        <v>51544306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15620500000</v>
      </c>
      <c r="J14" s="183">
        <v>0</v>
      </c>
      <c r="K14" s="183">
        <v>0</v>
      </c>
      <c r="L14" s="183">
        <v>0</v>
      </c>
      <c r="M14" s="183">
        <v>0</v>
      </c>
      <c r="N14" s="183">
        <v>15620500000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1646528000</v>
      </c>
      <c r="J15" s="183">
        <v>0</v>
      </c>
      <c r="K15" s="183">
        <v>0</v>
      </c>
      <c r="L15" s="183">
        <v>0</v>
      </c>
      <c r="M15" s="183">
        <v>0</v>
      </c>
      <c r="N15" s="183">
        <v>1646528000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77530051</v>
      </c>
      <c r="J16" s="183">
        <v>75470763</v>
      </c>
      <c r="K16" s="183">
        <v>77530051</v>
      </c>
      <c r="L16" s="183">
        <v>0</v>
      </c>
      <c r="M16" s="183">
        <v>77530051</v>
      </c>
      <c r="N16" s="183">
        <v>75470763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764595624</v>
      </c>
      <c r="J17" s="183">
        <v>7490289</v>
      </c>
      <c r="K17" s="183">
        <v>36759405</v>
      </c>
      <c r="L17" s="183">
        <v>29331276</v>
      </c>
      <c r="M17" s="183">
        <v>66090681</v>
      </c>
      <c r="N17" s="183">
        <v>705995232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14738644354</v>
      </c>
      <c r="J18" s="183">
        <v>0</v>
      </c>
      <c r="K18" s="183">
        <v>0</v>
      </c>
      <c r="L18" s="183">
        <v>1101533322</v>
      </c>
      <c r="M18" s="183">
        <v>1101533322</v>
      </c>
      <c r="N18" s="183">
        <v>13637111032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32901830957</v>
      </c>
      <c r="J19" s="183">
        <v>82961052</v>
      </c>
      <c r="K19" s="183">
        <f>SUM(K10:K18)</f>
        <v>114488206</v>
      </c>
      <c r="L19" s="183">
        <f>SUM(L10:L18)</f>
        <v>1133154470</v>
      </c>
      <c r="M19" s="183">
        <v>1247642676</v>
      </c>
      <c r="N19" s="183">
        <v>31737149333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5841-94ED-4BB6-AC95-4F65057E8E00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80481230222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/>
      <c r="K24" s="204">
        <v>6466720555</v>
      </c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/>
      <c r="K26" s="204">
        <v>31634789</v>
      </c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6498355344</v>
      </c>
      <c r="L27" s="204">
        <v>-6498355344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>
        <v>1160133714</v>
      </c>
      <c r="K31" s="204"/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1160133714</v>
      </c>
      <c r="K32" s="204">
        <v>0</v>
      </c>
      <c r="L32" s="204">
        <v>1160133714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309239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>
        <v>2059288</v>
      </c>
      <c r="K35" s="204"/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2368527</v>
      </c>
      <c r="K37" s="204">
        <v>0</v>
      </c>
      <c r="L37" s="204">
        <v>2368527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1162502241</v>
      </c>
      <c r="K38" s="204">
        <v>6498355344</v>
      </c>
      <c r="L38" s="204">
        <v>-5335853103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75145377119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3399984869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2941413247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-34853378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493425000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6" sqref="C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BC53-AA61-4F68-8AF4-E064653C2C9D}">
  <dimension ref="A1:N11"/>
  <sheetViews>
    <sheetView showGridLines="0" tabSelected="1" view="pageBreakPreview" zoomScale="70" zoomScaleNormal="70" zoomScaleSheetLayoutView="70" workbookViewId="0">
      <selection activeCell="I20" sqref="I20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14" width="31.125" style="141" customWidth="1"/>
    <col min="15" max="15" width="2.625" style="141" customWidth="1"/>
    <col min="16" max="18" width="25.625" style="141" customWidth="1"/>
    <col min="19" max="256" width="8.875" style="141"/>
    <col min="257" max="263" width="3.5" style="141" customWidth="1"/>
    <col min="264" max="264" width="15.625" style="141" customWidth="1"/>
    <col min="265" max="271" width="25.625" style="141" customWidth="1"/>
    <col min="272" max="512" width="8.875" style="141"/>
    <col min="513" max="519" width="3.5" style="141" customWidth="1"/>
    <col min="520" max="520" width="15.625" style="141" customWidth="1"/>
    <col min="521" max="527" width="25.625" style="141" customWidth="1"/>
    <col min="528" max="768" width="8.875" style="141"/>
    <col min="769" max="775" width="3.5" style="141" customWidth="1"/>
    <col min="776" max="776" width="15.625" style="141" customWidth="1"/>
    <col min="777" max="783" width="25.625" style="141" customWidth="1"/>
    <col min="784" max="1024" width="8.875" style="141"/>
    <col min="1025" max="1031" width="3.5" style="141" customWidth="1"/>
    <col min="1032" max="1032" width="15.625" style="141" customWidth="1"/>
    <col min="1033" max="1039" width="25.625" style="141" customWidth="1"/>
    <col min="1040" max="1280" width="8.875" style="141"/>
    <col min="1281" max="1287" width="3.5" style="141" customWidth="1"/>
    <col min="1288" max="1288" width="15.625" style="141" customWidth="1"/>
    <col min="1289" max="1295" width="25.625" style="141" customWidth="1"/>
    <col min="1296" max="1536" width="8.875" style="141"/>
    <col min="1537" max="1543" width="3.5" style="141" customWidth="1"/>
    <col min="1544" max="1544" width="15.625" style="141" customWidth="1"/>
    <col min="1545" max="1551" width="25.625" style="141" customWidth="1"/>
    <col min="1552" max="1792" width="8.875" style="141"/>
    <col min="1793" max="1799" width="3.5" style="141" customWidth="1"/>
    <col min="1800" max="1800" width="15.625" style="141" customWidth="1"/>
    <col min="1801" max="1807" width="25.625" style="141" customWidth="1"/>
    <col min="1808" max="2048" width="8.875" style="141"/>
    <col min="2049" max="2055" width="3.5" style="141" customWidth="1"/>
    <col min="2056" max="2056" width="15.625" style="141" customWidth="1"/>
    <col min="2057" max="2063" width="25.625" style="141" customWidth="1"/>
    <col min="2064" max="2304" width="8.875" style="141"/>
    <col min="2305" max="2311" width="3.5" style="141" customWidth="1"/>
    <col min="2312" max="2312" width="15.625" style="141" customWidth="1"/>
    <col min="2313" max="2319" width="25.625" style="141" customWidth="1"/>
    <col min="2320" max="2560" width="8.875" style="141"/>
    <col min="2561" max="2567" width="3.5" style="141" customWidth="1"/>
    <col min="2568" max="2568" width="15.625" style="141" customWidth="1"/>
    <col min="2569" max="2575" width="25.625" style="141" customWidth="1"/>
    <col min="2576" max="2816" width="8.875" style="141"/>
    <col min="2817" max="2823" width="3.5" style="141" customWidth="1"/>
    <col min="2824" max="2824" width="15.625" style="141" customWidth="1"/>
    <col min="2825" max="2831" width="25.625" style="141" customWidth="1"/>
    <col min="2832" max="3072" width="8.875" style="141"/>
    <col min="3073" max="3079" width="3.5" style="141" customWidth="1"/>
    <col min="3080" max="3080" width="15.625" style="141" customWidth="1"/>
    <col min="3081" max="3087" width="25.625" style="141" customWidth="1"/>
    <col min="3088" max="3328" width="8.875" style="141"/>
    <col min="3329" max="3335" width="3.5" style="141" customWidth="1"/>
    <col min="3336" max="3336" width="15.625" style="141" customWidth="1"/>
    <col min="3337" max="3343" width="25.625" style="141" customWidth="1"/>
    <col min="3344" max="3584" width="8.875" style="141"/>
    <col min="3585" max="3591" width="3.5" style="141" customWidth="1"/>
    <col min="3592" max="3592" width="15.625" style="141" customWidth="1"/>
    <col min="3593" max="3599" width="25.625" style="141" customWidth="1"/>
    <col min="3600" max="3840" width="8.875" style="141"/>
    <col min="3841" max="3847" width="3.5" style="141" customWidth="1"/>
    <col min="3848" max="3848" width="15.625" style="141" customWidth="1"/>
    <col min="3849" max="3855" width="25.625" style="141" customWidth="1"/>
    <col min="3856" max="4096" width="8.875" style="141"/>
    <col min="4097" max="4103" width="3.5" style="141" customWidth="1"/>
    <col min="4104" max="4104" width="15.625" style="141" customWidth="1"/>
    <col min="4105" max="4111" width="25.625" style="141" customWidth="1"/>
    <col min="4112" max="4352" width="8.875" style="141"/>
    <col min="4353" max="4359" width="3.5" style="141" customWidth="1"/>
    <col min="4360" max="4360" width="15.625" style="141" customWidth="1"/>
    <col min="4361" max="4367" width="25.625" style="141" customWidth="1"/>
    <col min="4368" max="4608" width="8.875" style="141"/>
    <col min="4609" max="4615" width="3.5" style="141" customWidth="1"/>
    <col min="4616" max="4616" width="15.625" style="141" customWidth="1"/>
    <col min="4617" max="4623" width="25.625" style="141" customWidth="1"/>
    <col min="4624" max="4864" width="8.875" style="141"/>
    <col min="4865" max="4871" width="3.5" style="141" customWidth="1"/>
    <col min="4872" max="4872" width="15.625" style="141" customWidth="1"/>
    <col min="4873" max="4879" width="25.625" style="141" customWidth="1"/>
    <col min="4880" max="5120" width="8.875" style="141"/>
    <col min="5121" max="5127" width="3.5" style="141" customWidth="1"/>
    <col min="5128" max="5128" width="15.625" style="141" customWidth="1"/>
    <col min="5129" max="5135" width="25.625" style="141" customWidth="1"/>
    <col min="5136" max="5376" width="8.875" style="141"/>
    <col min="5377" max="5383" width="3.5" style="141" customWidth="1"/>
    <col min="5384" max="5384" width="15.625" style="141" customWidth="1"/>
    <col min="5385" max="5391" width="25.625" style="141" customWidth="1"/>
    <col min="5392" max="5632" width="8.875" style="141"/>
    <col min="5633" max="5639" width="3.5" style="141" customWidth="1"/>
    <col min="5640" max="5640" width="15.625" style="141" customWidth="1"/>
    <col min="5641" max="5647" width="25.625" style="141" customWidth="1"/>
    <col min="5648" max="5888" width="8.875" style="141"/>
    <col min="5889" max="5895" width="3.5" style="141" customWidth="1"/>
    <col min="5896" max="5896" width="15.625" style="141" customWidth="1"/>
    <col min="5897" max="5903" width="25.625" style="141" customWidth="1"/>
    <col min="5904" max="6144" width="8.875" style="141"/>
    <col min="6145" max="6151" width="3.5" style="141" customWidth="1"/>
    <col min="6152" max="6152" width="15.625" style="141" customWidth="1"/>
    <col min="6153" max="6159" width="25.625" style="141" customWidth="1"/>
    <col min="6160" max="6400" width="8.875" style="141"/>
    <col min="6401" max="6407" width="3.5" style="141" customWidth="1"/>
    <col min="6408" max="6408" width="15.625" style="141" customWidth="1"/>
    <col min="6409" max="6415" width="25.625" style="141" customWidth="1"/>
    <col min="6416" max="6656" width="8.875" style="141"/>
    <col min="6657" max="6663" width="3.5" style="141" customWidth="1"/>
    <col min="6664" max="6664" width="15.625" style="141" customWidth="1"/>
    <col min="6665" max="6671" width="25.625" style="141" customWidth="1"/>
    <col min="6672" max="6912" width="8.875" style="141"/>
    <col min="6913" max="6919" width="3.5" style="141" customWidth="1"/>
    <col min="6920" max="6920" width="15.625" style="141" customWidth="1"/>
    <col min="6921" max="6927" width="25.625" style="141" customWidth="1"/>
    <col min="6928" max="7168" width="8.875" style="141"/>
    <col min="7169" max="7175" width="3.5" style="141" customWidth="1"/>
    <col min="7176" max="7176" width="15.625" style="141" customWidth="1"/>
    <col min="7177" max="7183" width="25.625" style="141" customWidth="1"/>
    <col min="7184" max="7424" width="8.875" style="141"/>
    <col min="7425" max="7431" width="3.5" style="141" customWidth="1"/>
    <col min="7432" max="7432" width="15.625" style="141" customWidth="1"/>
    <col min="7433" max="7439" width="25.625" style="141" customWidth="1"/>
    <col min="7440" max="7680" width="8.875" style="141"/>
    <col min="7681" max="7687" width="3.5" style="141" customWidth="1"/>
    <col min="7688" max="7688" width="15.625" style="141" customWidth="1"/>
    <col min="7689" max="7695" width="25.625" style="141" customWidth="1"/>
    <col min="7696" max="7936" width="8.875" style="141"/>
    <col min="7937" max="7943" width="3.5" style="141" customWidth="1"/>
    <col min="7944" max="7944" width="15.625" style="141" customWidth="1"/>
    <col min="7945" max="7951" width="25.625" style="141" customWidth="1"/>
    <col min="7952" max="8192" width="8.875" style="141"/>
    <col min="8193" max="8199" width="3.5" style="141" customWidth="1"/>
    <col min="8200" max="8200" width="15.625" style="141" customWidth="1"/>
    <col min="8201" max="8207" width="25.625" style="141" customWidth="1"/>
    <col min="8208" max="8448" width="8.875" style="141"/>
    <col min="8449" max="8455" width="3.5" style="141" customWidth="1"/>
    <col min="8456" max="8456" width="15.625" style="141" customWidth="1"/>
    <col min="8457" max="8463" width="25.625" style="141" customWidth="1"/>
    <col min="8464" max="8704" width="8.875" style="141"/>
    <col min="8705" max="8711" width="3.5" style="141" customWidth="1"/>
    <col min="8712" max="8712" width="15.625" style="141" customWidth="1"/>
    <col min="8713" max="8719" width="25.625" style="141" customWidth="1"/>
    <col min="8720" max="8960" width="8.875" style="141"/>
    <col min="8961" max="8967" width="3.5" style="141" customWidth="1"/>
    <col min="8968" max="8968" width="15.625" style="141" customWidth="1"/>
    <col min="8969" max="8975" width="25.625" style="141" customWidth="1"/>
    <col min="8976" max="9216" width="8.875" style="141"/>
    <col min="9217" max="9223" width="3.5" style="141" customWidth="1"/>
    <col min="9224" max="9224" width="15.625" style="141" customWidth="1"/>
    <col min="9225" max="9231" width="25.625" style="141" customWidth="1"/>
    <col min="9232" max="9472" width="8.875" style="141"/>
    <col min="9473" max="9479" width="3.5" style="141" customWidth="1"/>
    <col min="9480" max="9480" width="15.625" style="141" customWidth="1"/>
    <col min="9481" max="9487" width="25.625" style="141" customWidth="1"/>
    <col min="9488" max="9728" width="8.875" style="141"/>
    <col min="9729" max="9735" width="3.5" style="141" customWidth="1"/>
    <col min="9736" max="9736" width="15.625" style="141" customWidth="1"/>
    <col min="9737" max="9743" width="25.625" style="141" customWidth="1"/>
    <col min="9744" max="9984" width="8.875" style="141"/>
    <col min="9985" max="9991" width="3.5" style="141" customWidth="1"/>
    <col min="9992" max="9992" width="15.625" style="141" customWidth="1"/>
    <col min="9993" max="9999" width="25.625" style="141" customWidth="1"/>
    <col min="10000" max="10240" width="8.875" style="141"/>
    <col min="10241" max="10247" width="3.5" style="141" customWidth="1"/>
    <col min="10248" max="10248" width="15.625" style="141" customWidth="1"/>
    <col min="10249" max="10255" width="25.625" style="141" customWidth="1"/>
    <col min="10256" max="10496" width="8.875" style="141"/>
    <col min="10497" max="10503" width="3.5" style="141" customWidth="1"/>
    <col min="10504" max="10504" width="15.625" style="141" customWidth="1"/>
    <col min="10505" max="10511" width="25.625" style="141" customWidth="1"/>
    <col min="10512" max="10752" width="8.875" style="141"/>
    <col min="10753" max="10759" width="3.5" style="141" customWidth="1"/>
    <col min="10760" max="10760" width="15.625" style="141" customWidth="1"/>
    <col min="10761" max="10767" width="25.625" style="141" customWidth="1"/>
    <col min="10768" max="11008" width="8.875" style="141"/>
    <col min="11009" max="11015" width="3.5" style="141" customWidth="1"/>
    <col min="11016" max="11016" width="15.625" style="141" customWidth="1"/>
    <col min="11017" max="11023" width="25.625" style="141" customWidth="1"/>
    <col min="11024" max="11264" width="8.875" style="141"/>
    <col min="11265" max="11271" width="3.5" style="141" customWidth="1"/>
    <col min="11272" max="11272" width="15.625" style="141" customWidth="1"/>
    <col min="11273" max="11279" width="25.625" style="141" customWidth="1"/>
    <col min="11280" max="11520" width="8.875" style="141"/>
    <col min="11521" max="11527" width="3.5" style="141" customWidth="1"/>
    <col min="11528" max="11528" width="15.625" style="141" customWidth="1"/>
    <col min="11529" max="11535" width="25.625" style="141" customWidth="1"/>
    <col min="11536" max="11776" width="8.875" style="141"/>
    <col min="11777" max="11783" width="3.5" style="141" customWidth="1"/>
    <col min="11784" max="11784" width="15.625" style="141" customWidth="1"/>
    <col min="11785" max="11791" width="25.625" style="141" customWidth="1"/>
    <col min="11792" max="12032" width="8.875" style="141"/>
    <col min="12033" max="12039" width="3.5" style="141" customWidth="1"/>
    <col min="12040" max="12040" width="15.625" style="141" customWidth="1"/>
    <col min="12041" max="12047" width="25.625" style="141" customWidth="1"/>
    <col min="12048" max="12288" width="8.875" style="141"/>
    <col min="12289" max="12295" width="3.5" style="141" customWidth="1"/>
    <col min="12296" max="12296" width="15.625" style="141" customWidth="1"/>
    <col min="12297" max="12303" width="25.625" style="141" customWidth="1"/>
    <col min="12304" max="12544" width="8.875" style="141"/>
    <col min="12545" max="12551" width="3.5" style="141" customWidth="1"/>
    <col min="12552" max="12552" width="15.625" style="141" customWidth="1"/>
    <col min="12553" max="12559" width="25.625" style="141" customWidth="1"/>
    <col min="12560" max="12800" width="8.875" style="141"/>
    <col min="12801" max="12807" width="3.5" style="141" customWidth="1"/>
    <col min="12808" max="12808" width="15.625" style="141" customWidth="1"/>
    <col min="12809" max="12815" width="25.625" style="141" customWidth="1"/>
    <col min="12816" max="13056" width="8.875" style="141"/>
    <col min="13057" max="13063" width="3.5" style="141" customWidth="1"/>
    <col min="13064" max="13064" width="15.625" style="141" customWidth="1"/>
    <col min="13065" max="13071" width="25.625" style="141" customWidth="1"/>
    <col min="13072" max="13312" width="8.875" style="141"/>
    <col min="13313" max="13319" width="3.5" style="141" customWidth="1"/>
    <col min="13320" max="13320" width="15.625" style="141" customWidth="1"/>
    <col min="13321" max="13327" width="25.625" style="141" customWidth="1"/>
    <col min="13328" max="13568" width="8.875" style="141"/>
    <col min="13569" max="13575" width="3.5" style="141" customWidth="1"/>
    <col min="13576" max="13576" width="15.625" style="141" customWidth="1"/>
    <col min="13577" max="13583" width="25.625" style="141" customWidth="1"/>
    <col min="13584" max="13824" width="8.875" style="141"/>
    <col min="13825" max="13831" width="3.5" style="141" customWidth="1"/>
    <col min="13832" max="13832" width="15.625" style="141" customWidth="1"/>
    <col min="13833" max="13839" width="25.625" style="141" customWidth="1"/>
    <col min="13840" max="14080" width="8.875" style="141"/>
    <col min="14081" max="14087" width="3.5" style="141" customWidth="1"/>
    <col min="14088" max="14088" width="15.625" style="141" customWidth="1"/>
    <col min="14089" max="14095" width="25.625" style="141" customWidth="1"/>
    <col min="14096" max="14336" width="8.875" style="141"/>
    <col min="14337" max="14343" width="3.5" style="141" customWidth="1"/>
    <col min="14344" max="14344" width="15.625" style="141" customWidth="1"/>
    <col min="14345" max="14351" width="25.625" style="141" customWidth="1"/>
    <col min="14352" max="14592" width="8.875" style="141"/>
    <col min="14593" max="14599" width="3.5" style="141" customWidth="1"/>
    <col min="14600" max="14600" width="15.625" style="141" customWidth="1"/>
    <col min="14601" max="14607" width="25.625" style="141" customWidth="1"/>
    <col min="14608" max="14848" width="8.875" style="141"/>
    <col min="14849" max="14855" width="3.5" style="141" customWidth="1"/>
    <col min="14856" max="14856" width="15.625" style="141" customWidth="1"/>
    <col min="14857" max="14863" width="25.625" style="141" customWidth="1"/>
    <col min="14864" max="15104" width="8.875" style="141"/>
    <col min="15105" max="15111" width="3.5" style="141" customWidth="1"/>
    <col min="15112" max="15112" width="15.625" style="141" customWidth="1"/>
    <col min="15113" max="15119" width="25.625" style="141" customWidth="1"/>
    <col min="15120" max="15360" width="8.875" style="141"/>
    <col min="15361" max="15367" width="3.5" style="141" customWidth="1"/>
    <col min="15368" max="15368" width="15.625" style="141" customWidth="1"/>
    <col min="15369" max="15375" width="25.625" style="141" customWidth="1"/>
    <col min="15376" max="15616" width="8.875" style="141"/>
    <col min="15617" max="15623" width="3.5" style="141" customWidth="1"/>
    <col min="15624" max="15624" width="15.625" style="141" customWidth="1"/>
    <col min="15625" max="15631" width="25.625" style="141" customWidth="1"/>
    <col min="15632" max="15872" width="8.875" style="141"/>
    <col min="15873" max="15879" width="3.5" style="141" customWidth="1"/>
    <col min="15880" max="15880" width="15.625" style="141" customWidth="1"/>
    <col min="15881" max="15887" width="25.625" style="141" customWidth="1"/>
    <col min="15888" max="16128" width="8.875" style="141"/>
    <col min="16129" max="16135" width="3.5" style="141" customWidth="1"/>
    <col min="16136" max="16136" width="15.625" style="141" customWidth="1"/>
    <col min="16137" max="16143" width="25.625" style="141" customWidth="1"/>
    <col min="16144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274</v>
      </c>
    </row>
    <row r="4" spans="1:14" s="144" customFormat="1" x14ac:dyDescent="0.15"/>
    <row r="5" spans="1:14" s="144" customFormat="1" x14ac:dyDescent="0.15">
      <c r="A5" s="142" t="s">
        <v>275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M7" s="167"/>
      <c r="N7" s="167" t="s">
        <v>276</v>
      </c>
    </row>
    <row r="8" spans="1:14" ht="21.95" customHeight="1" x14ac:dyDescent="0.15">
      <c r="B8" s="168" t="s">
        <v>277</v>
      </c>
      <c r="C8" s="169"/>
      <c r="D8" s="169"/>
      <c r="E8" s="169"/>
      <c r="F8" s="169"/>
      <c r="G8" s="169"/>
      <c r="H8" s="170"/>
      <c r="I8" s="175" t="s">
        <v>278</v>
      </c>
      <c r="J8" s="171" t="s">
        <v>279</v>
      </c>
      <c r="K8" s="171" t="s">
        <v>280</v>
      </c>
      <c r="L8" s="171" t="s">
        <v>222</v>
      </c>
      <c r="M8" s="171" t="s">
        <v>281</v>
      </c>
      <c r="N8" s="171" t="s">
        <v>230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1"/>
      <c r="J9" s="179"/>
      <c r="K9" s="179"/>
      <c r="L9" s="179"/>
      <c r="M9" s="179"/>
      <c r="N9" s="179"/>
    </row>
    <row r="10" spans="1:14" ht="24.95" customHeight="1" x14ac:dyDescent="0.15">
      <c r="B10" s="210" t="s">
        <v>282</v>
      </c>
      <c r="C10" s="211"/>
      <c r="D10" s="211"/>
      <c r="E10" s="211"/>
      <c r="F10" s="211"/>
      <c r="G10" s="211"/>
      <c r="H10" s="212"/>
      <c r="I10" s="183">
        <v>451501085</v>
      </c>
      <c r="J10" s="183">
        <v>0</v>
      </c>
      <c r="K10" s="183">
        <v>0</v>
      </c>
      <c r="L10" s="183">
        <v>0</v>
      </c>
      <c r="M10" s="183">
        <v>0</v>
      </c>
      <c r="N10" s="183">
        <f>SUM(I10:M10)</f>
        <v>451501085</v>
      </c>
    </row>
    <row r="11" spans="1:14" ht="24.95" customHeight="1" x14ac:dyDescent="0.15">
      <c r="B11" s="172" t="s">
        <v>283</v>
      </c>
      <c r="C11" s="173"/>
      <c r="D11" s="173"/>
      <c r="E11" s="173"/>
      <c r="F11" s="173"/>
      <c r="G11" s="173"/>
      <c r="H11" s="174"/>
      <c r="I11" s="183">
        <f t="shared" ref="I11:N11" si="0">SUM(I10:I10)</f>
        <v>451501085</v>
      </c>
      <c r="J11" s="183">
        <f t="shared" si="0"/>
        <v>0</v>
      </c>
      <c r="K11" s="183">
        <f t="shared" si="0"/>
        <v>0</v>
      </c>
      <c r="L11" s="183">
        <f t="shared" si="0"/>
        <v>0</v>
      </c>
      <c r="M11" s="183">
        <f t="shared" si="0"/>
        <v>0</v>
      </c>
      <c r="N11" s="183">
        <f t="shared" si="0"/>
        <v>451501085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基金明細</vt:lpstr>
      <vt:lpstr>貸付金明細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2023-10-18T01:53:43Z</dcterms:modified>
</cp:coreProperties>
</file>