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A5E9479-4657-48FB-B596-BAD20DA3FE64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4" l="1"/>
  <c r="P13" i="14"/>
  <c r="J13" i="14"/>
  <c r="I13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<sst xmlns="http://schemas.openxmlformats.org/spreadsheetml/2006/main" count="363" uniqueCount="259">
  <si>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</si>
  <si>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</si>
  <si>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</si>
  <si>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</si>
  <si>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文化振興事業</t>
    <rPh sb="0" eb="2">
      <t>ブンカ</t>
    </rPh>
    <rPh sb="2" eb="4">
      <t>シンコウ</t>
    </rPh>
    <rPh sb="4" eb="6">
      <t>ジギョウ</t>
    </rPh>
    <phoneticPr fontId="1"/>
  </si>
  <si>
    <t>一般会計</t>
  </si>
  <si>
    <t>経済戦略局</t>
  </si>
  <si>
    <t>文化振興事業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</si>
  <si>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</si>
  <si>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</si>
  <si>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</si>
  <si>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</si>
  <si>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</si>
  <si>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</si>
  <si>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</si>
  <si>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</si>
  <si>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</si>
  <si>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</si>
  <si>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</si>
  <si>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</si>
  <si>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</si>
  <si>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</si>
  <si>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</si>
  <si>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</si>
  <si>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</si>
  <si>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</si>
  <si>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</si>
  <si>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</si>
  <si>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</si>
  <si>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</si>
  <si>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</si>
  <si>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</si>
  <si>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</si>
  <si>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</si>
  <si>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</si>
  <si>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</si>
  <si>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</si>
  <si>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</si>
  <si>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</si>
  <si>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</si>
  <si>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</si>
  <si>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</si>
  <si>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</si>
  <si>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</si>
  <si>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</si>
  <si>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</si>
  <si>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</si>
  <si>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</si>
  <si>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</si>
  <si>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</si>
  <si>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</si>
  <si>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</si>
  <si>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</si>
  <si>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</si>
  <si>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</si>
  <si>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</si>
  <si>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</si>
  <si>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</si>
  <si>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</si>
  <si>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</si>
  <si>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</si>
  <si>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</si>
  <si>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</si>
  <si>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</si>
  <si>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</si>
  <si>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</si>
  <si>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</si>
  <si>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</si>
  <si>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</si>
  <si>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</si>
  <si>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</si>
  <si>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</si>
  <si>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</si>
  <si>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</si>
  <si>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</si>
  <si>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</si>
  <si>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</si>
  <si>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</si>
  <si>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</si>
  <si>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</si>
  <si>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</si>
  <si>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</si>
  <si>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</si>
  <si>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</si>
  <si>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</si>
  <si>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</si>
  <si>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</si>
  <si>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</si>
  <si>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</si>
  <si>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</si>
  <si>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</si>
  <si>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</si>
  <si>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</si>
  <si>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</si>
  <si>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</si>
  <si>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</si>
  <si>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</si>
  <si>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</si>
  <si>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</si>
  <si>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</si>
  <si>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</si>
  <si>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</si>
  <si>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</si>
  <si>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</si>
  <si>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</si>
  <si>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</si>
  <si>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</si>
  <si>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</si>
  <si>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</si>
  <si>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</si>
  <si>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</si>
  <si>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</si>
  <si>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</si>
  <si>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</si>
  <si>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</si>
  <si>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</si>
  <si>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</si>
  <si>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</si>
  <si>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</si>
  <si>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</si>
  <si>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</si>
  <si>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</si>
  <si>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</si>
  <si>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</si>
  <si>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</si>
  <si>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</si>
  <si>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</si>
  <si>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</si>
  <si>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</si>
  <si>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</si>
  <si>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</si>
  <si>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</si>
  <si>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</si>
  <si>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</si>
  <si>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</si>
  <si>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</si>
  <si>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</si>
  <si>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</si>
  <si>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</si>
  <si>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</si>
  <si>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</si>
  <si>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</si>
  <si>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</si>
  <si>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</si>
  <si>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</si>
  <si>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</si>
  <si>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</si>
  <si>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</si>
  <si>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</si>
  <si>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</si>
  <si>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</si>
  <si>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</si>
  <si>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</si>
  <si>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</si>
  <si>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</si>
  <si>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</si>
  <si>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</si>
  <si>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</si>
  <si>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</si>
  <si>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</si>
  <si>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</si>
  <si>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</si>
  <si>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</si>
  <si>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</si>
  <si>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</si>
  <si>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</si>
  <si>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</si>
  <si>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</si>
  <si>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</si>
  <si>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</si>
  <si>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</si>
  <si>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</si>
  <si>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</si>
  <si>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</si>
  <si>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</si>
  <si>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</si>
  <si>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</si>
  <si>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</si>
  <si>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</si>
  <si>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</si>
  <si>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</si>
  <si>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</si>
  <si>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</si>
  <si>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</si>
  <si>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</si>
  <si>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</si>
  <si>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</si>
  <si>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</si>
  <si>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</si>
  <si>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</si>
  <si>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</si>
  <si>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</si>
  <si>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</si>
  <si>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</si>
  <si>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</si>
  <si>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</si>
  <si>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</si>
  <si>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</si>
  <si>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</si>
  <si>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</si>
  <si>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</si>
  <si>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</si>
  <si>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</si>
  <si>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</si>
  <si>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</si>
  <si>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</si>
  <si>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</si>
  <si>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</si>
  <si>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</si>
  <si>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</si>
  <si>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</si>
  <si>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</si>
  <si>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</si>
  <si>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</si>
  <si>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</si>
  <si>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</si>
  <si>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</si>
  <si>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</si>
  <si>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</si>
  <si>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</si>
  <si>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</si>
  <si>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</si>
  <si>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</si>
  <si>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</si>
  <si>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</si>
  <si>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</si>
  <si>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</si>
  <si>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</si>
  <si>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</si>
  <si>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</si>
  <si>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</si>
  <si>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文化振興事業</t>
    <rPh sb="0" eb="2">
      <t>ブンカ</t>
    </rPh>
    <rPh sb="2" eb="4">
      <t>シンコウ</t>
    </rPh>
    <rPh sb="4" eb="6">
      <t>ジギョウ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</si>
  <si>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</si>
  <si>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</si>
  <si>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</si>
  <si>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</si>
  <si>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</si>
  <si>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</si>
  <si>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</si>
  <si>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大阪市文化集客振興基金</t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</si>
  <si>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</si>
  <si>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</si>
  <si>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</si>
  <si>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</si>
  <si>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</si>
  <si>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</si>
  <si>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</si>
  <si>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</si>
  <si>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</si>
  <si>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</si>
  <si>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</si>
  <si>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</si>
  <si>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</si>
  <si>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</si>
  <si>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</si>
  <si>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</si>
  <si>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</si>
  <si>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（一財）大阪市文化財協会</t>
    <phoneticPr fontId="27"/>
  </si>
  <si>
    <t>（地独）大阪市博物館機構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</si>
</sst>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9" fontId="26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26C7D593-E79B-4780-A9EA-AC1EC016C0D1}"/>
    <cellStyle name="標準 3" xfId="3" xr:uid="{097E6C4D-DF4D-402A-B55E-AB751048E88F}"/>
    <cellStyle name="標準 4" xfId="4" xr:uid="{50FA681B-AE61-46AF-9176-BF2A6D86617E}"/>
    <cellStyle name="標準 4 2" xfId="2" xr:uid="{00000000-0005-0000-0000-000002000000}"/>
    <cellStyle name="標準 5 2" xfId="6" xr:uid="{2AA8D931-20C0-4FC8-8E74-EFB4FC9C0E4C}"/>
    <cellStyle name="標準 6 2" xfId="5" xr:uid="{7ABE9454-7CD0-4B8E-A864-33D5ABA0C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25991;&#21270;&#25391;&#33288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25991;&#21270;&#25391;&#332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D3D4-3934-4832-B63C-E18F4D919443}">
  <sheetPr>
    <pageSetUpPr fitToPage="1"/>
  </sheetPr>
  <dimension ref="A1:T200"/>
  <sheetViews>
    <sheetView showGridLines="0" view="pageBreakPreview" zoomScale="60" zoomScaleNormal="60" workbookViewId="0">
      <selection activeCell="L20" sqref="L20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1499820878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1478283000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19752215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1785663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15208646951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15027719000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94007510089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58951585799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58951585799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179142288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47409505111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11518311236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23769452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1785663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16708467829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77299042260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1543505433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3571298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66959828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32550494619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32550494619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891393112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891393112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77299042260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94007510089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94007510089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C2C9-D5D6-4C5C-9211-67597B62AADE}">
  <sheetPr>
    <pageSetUpPr fitToPage="1"/>
  </sheetPr>
  <dimension ref="A1:M192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1319482274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26848481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798058673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93304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494481816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9883651827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211567106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19752215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9997596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266885498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10913902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479650298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82980019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8801905193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-8564169553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4500000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4500000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4500000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4634651845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6465840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-3918551868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FBCC-2186-44A0-84FC-5587B43D4A4D}">
  <sheetPr>
    <pageSetUpPr fitToPage="1"/>
  </sheetPr>
  <dimension ref="A1:N68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81217594128</v>
      </c>
      <c r="K21" s="117">
        <v>0</v>
      </c>
      <c r="L21" s="117">
        <v>81217594128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-3918551868</v>
      </c>
      <c r="K22" s="117">
        <v>0</v>
      </c>
      <c r="L22" s="117">
        <v>-3918551868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77299042260</v>
      </c>
      <c r="K23" s="117">
        <v>0</v>
      </c>
      <c r="L23" s="117">
        <v>77299042260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64D9-078A-420C-8384-A9914994B617}">
  <sheetPr>
    <pageSetUpPr fitToPage="1"/>
  </sheetPr>
  <dimension ref="A1:U200"/>
  <sheetViews>
    <sheetView showGridLines="0" view="pageBreakPreview" topLeftCell="A4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230631304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1319482274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32680000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197951304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197951304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26848481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798058673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-171017124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4987000000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4987000000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93304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494481816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9393468332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230783720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266885498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10913902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82980019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1376648663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1374863000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8801905193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1785663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-8073986058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3610351337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59614180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-4634651845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4634651845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59614180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59614180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FD9F-6EEC-43EE-9B2E-50B7A7289575}">
  <sheetPr>
    <pageSetUpPr fitToPage="1"/>
  </sheetPr>
  <dimension ref="B1:O37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74648220800</v>
      </c>
      <c r="J10" s="158">
        <v>6465840</v>
      </c>
      <c r="K10" s="158">
        <v>0</v>
      </c>
      <c r="L10" s="158">
        <v>74654686640</v>
      </c>
      <c r="M10" s="158">
        <v>15703100841</v>
      </c>
      <c r="N10" s="158">
        <v>477864626</v>
      </c>
      <c r="O10" s="158">
        <v>58951585799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74648220800</v>
      </c>
      <c r="J11" s="158">
        <v>6465840</v>
      </c>
      <c r="K11" s="158">
        <v>0</v>
      </c>
      <c r="L11" s="158">
        <v>74654686640</v>
      </c>
      <c r="M11" s="158">
        <v>15703100841</v>
      </c>
      <c r="N11" s="158">
        <v>477864626</v>
      </c>
      <c r="O11" s="158">
        <v>58951585799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47403039271</v>
      </c>
      <c r="J12" s="158">
        <v>6465840</v>
      </c>
      <c r="K12" s="158">
        <v>0</v>
      </c>
      <c r="L12" s="158">
        <v>47409505111</v>
      </c>
      <c r="M12" s="158">
        <v>0</v>
      </c>
      <c r="N12" s="158">
        <v>0</v>
      </c>
      <c r="O12" s="158">
        <v>47409505111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25829062253</v>
      </c>
      <c r="J13" s="158">
        <v>0</v>
      </c>
      <c r="K13" s="158">
        <v>0</v>
      </c>
      <c r="L13" s="158">
        <v>25829062253</v>
      </c>
      <c r="M13" s="158">
        <v>14310751017</v>
      </c>
      <c r="N13" s="158">
        <v>475192478</v>
      </c>
      <c r="O13" s="158">
        <v>11518311236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1416119276</v>
      </c>
      <c r="J14" s="158">
        <v>0</v>
      </c>
      <c r="K14" s="158">
        <v>0</v>
      </c>
      <c r="L14" s="158">
        <v>1416119276</v>
      </c>
      <c r="M14" s="158">
        <v>1392349824</v>
      </c>
      <c r="N14" s="158">
        <v>2672148</v>
      </c>
      <c r="O14" s="158">
        <v>23769452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1536969171</v>
      </c>
      <c r="J30" s="158">
        <v>37180000</v>
      </c>
      <c r="K30" s="158">
        <v>0</v>
      </c>
      <c r="L30" s="158">
        <v>1574149171</v>
      </c>
      <c r="M30" s="158">
        <v>30643738</v>
      </c>
      <c r="N30" s="158">
        <v>0</v>
      </c>
      <c r="O30" s="158">
        <v>1543505433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9077120</v>
      </c>
      <c r="J31" s="158">
        <v>0</v>
      </c>
      <c r="K31" s="158">
        <v>0</v>
      </c>
      <c r="L31" s="158">
        <v>9077120</v>
      </c>
      <c r="M31" s="158">
        <v>5505822</v>
      </c>
      <c r="N31" s="158">
        <v>1785672</v>
      </c>
      <c r="O31" s="158">
        <v>3571298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66959828</v>
      </c>
      <c r="J33" s="158">
        <v>32795005</v>
      </c>
      <c r="K33" s="158">
        <v>32795005</v>
      </c>
      <c r="L33" s="158">
        <v>66959828</v>
      </c>
      <c r="M33" s="158">
        <v>0</v>
      </c>
      <c r="N33" s="158">
        <v>0</v>
      </c>
      <c r="O33" s="158">
        <v>66959828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76261226919</v>
      </c>
      <c r="J35" s="158">
        <v>76440845</v>
      </c>
      <c r="K35" s="158">
        <v>32795005</v>
      </c>
      <c r="L35" s="158">
        <v>76304872759</v>
      </c>
      <c r="M35" s="158">
        <v>15739250401</v>
      </c>
      <c r="N35" s="158">
        <v>479650298</v>
      </c>
      <c r="O35" s="158">
        <v>60565622358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CB3B-BDCE-4518-A27C-4194014E0B2E}">
  <sheetPr>
    <pageSetUpPr fitToPage="1"/>
  </sheetPr>
  <dimension ref="B1:N19"/>
  <sheetViews>
    <sheetView showGridLines="0" view="pageBreakPreview" topLeftCell="A9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19216614</v>
      </c>
      <c r="J16" s="183">
        <v>19752215</v>
      </c>
      <c r="K16" s="183">
        <v>19216614</v>
      </c>
      <c r="L16" s="183">
        <v>0</v>
      </c>
      <c r="M16" s="183">
        <v>19216614</v>
      </c>
      <c r="N16" s="183">
        <v>19752215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169144692</v>
      </c>
      <c r="J17" s="183">
        <v>9997596</v>
      </c>
      <c r="K17" s="183">
        <v>0</v>
      </c>
      <c r="L17" s="183">
        <v>0</v>
      </c>
      <c r="M17" s="183">
        <v>0</v>
      </c>
      <c r="N17" s="183">
        <v>179142288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188361306</v>
      </c>
      <c r="J19" s="183">
        <v>29749811</v>
      </c>
      <c r="K19" s="183">
        <v>19216614</v>
      </c>
      <c r="L19" s="183">
        <v>0</v>
      </c>
      <c r="M19" s="183">
        <v>19216614</v>
      </c>
      <c r="N19" s="183">
        <v>198894503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topLeftCell="A28" zoomScale="50" zoomScaleNormal="50" zoomScaleSheetLayoutView="50" workbookViewId="0">
      <selection activeCell="C8" sqref="C8:D8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7D632-3B96-422C-903E-FE130D933186}">
  <dimension ref="A1:N11"/>
  <sheetViews>
    <sheetView showGridLines="0" tabSelected="1" view="pageBreakPreview" zoomScale="70" zoomScaleNormal="70" zoomScaleSheetLayoutView="70" workbookViewId="0">
      <selection activeCell="L11" sqref="L1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55" t="s">
        <v>239</v>
      </c>
      <c r="C10" s="156"/>
      <c r="D10" s="156"/>
      <c r="E10" s="156"/>
      <c r="F10" s="156"/>
      <c r="G10" s="156"/>
      <c r="H10" s="157"/>
      <c r="I10" s="158">
        <v>879536513</v>
      </c>
      <c r="J10" s="158">
        <v>0</v>
      </c>
      <c r="K10" s="158">
        <v>0</v>
      </c>
      <c r="L10" s="158">
        <v>0</v>
      </c>
      <c r="M10" s="158">
        <v>0</v>
      </c>
      <c r="N10" s="158">
        <v>879536513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879536513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879536513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DE2C-0F11-4CD0-A8C3-33519CFE7B2C}">
  <sheetPr>
    <pageSetUpPr fitToPage="1"/>
  </sheetPr>
  <dimension ref="A1:R13"/>
  <sheetViews>
    <sheetView showGridLines="0" view="pageBreakPreview" zoomScale="70" zoomScaleNormal="70" zoomScaleSheetLayoutView="70" workbookViewId="0">
      <selection activeCell="L11" sqref="L1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5"/>
      <c r="C7" s="185"/>
      <c r="D7" s="185"/>
      <c r="E7" s="185"/>
      <c r="F7" s="185"/>
      <c r="G7" s="185"/>
      <c r="H7" s="185"/>
      <c r="I7" s="186"/>
      <c r="J7" s="186"/>
      <c r="K7" s="186"/>
      <c r="L7" s="186"/>
      <c r="M7" s="186"/>
      <c r="N7" s="186"/>
      <c r="O7" s="186"/>
    </row>
    <row r="8" spans="1:18" x14ac:dyDescent="0.15">
      <c r="B8" s="141" t="s">
        <v>242</v>
      </c>
      <c r="P8" s="167"/>
      <c r="Q8" s="167" t="s">
        <v>233</v>
      </c>
    </row>
    <row r="9" spans="1:18" ht="21.95" customHeight="1" x14ac:dyDescent="0.15">
      <c r="B9" s="168" t="s">
        <v>243</v>
      </c>
      <c r="C9" s="169"/>
      <c r="D9" s="169"/>
      <c r="E9" s="169"/>
      <c r="F9" s="169"/>
      <c r="G9" s="169"/>
      <c r="H9" s="170"/>
      <c r="I9" s="175" t="s">
        <v>244</v>
      </c>
      <c r="J9" s="187" t="s">
        <v>245</v>
      </c>
      <c r="K9" s="188" t="s">
        <v>246</v>
      </c>
      <c r="L9" s="188" t="s">
        <v>247</v>
      </c>
      <c r="M9" s="188" t="s">
        <v>248</v>
      </c>
      <c r="N9" s="188" t="s">
        <v>249</v>
      </c>
      <c r="O9" s="188" t="s">
        <v>250</v>
      </c>
      <c r="P9" s="188" t="s">
        <v>251</v>
      </c>
      <c r="Q9" s="188" t="s">
        <v>252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9" t="s">
        <v>211</v>
      </c>
      <c r="K10" s="189" t="s">
        <v>212</v>
      </c>
      <c r="L10" s="189" t="s">
        <v>213</v>
      </c>
      <c r="M10" s="189" t="s">
        <v>253</v>
      </c>
      <c r="N10" s="189" t="s">
        <v>215</v>
      </c>
      <c r="O10" s="189" t="s">
        <v>254</v>
      </c>
      <c r="P10" s="189" t="s">
        <v>255</v>
      </c>
      <c r="Q10" s="189" t="s">
        <v>256</v>
      </c>
    </row>
    <row r="11" spans="1:18" ht="21.95" customHeight="1" x14ac:dyDescent="0.15">
      <c r="B11" s="190" t="s">
        <v>257</v>
      </c>
      <c r="C11" s="191"/>
      <c r="D11" s="191"/>
      <c r="E11" s="191"/>
      <c r="F11" s="191"/>
      <c r="G11" s="191"/>
      <c r="H11" s="192"/>
      <c r="I11" s="158">
        <v>10000000</v>
      </c>
      <c r="J11" s="158">
        <v>10000000</v>
      </c>
      <c r="K11" s="158">
        <v>1094292105</v>
      </c>
      <c r="L11" s="158">
        <v>438318774</v>
      </c>
      <c r="M11" s="158">
        <v>655973331</v>
      </c>
      <c r="N11" s="193">
        <v>0.5</v>
      </c>
      <c r="O11" s="158">
        <v>327986666</v>
      </c>
      <c r="P11" s="158"/>
      <c r="Q11" s="158">
        <v>10000000</v>
      </c>
    </row>
    <row r="12" spans="1:18" ht="21.95" customHeight="1" x14ac:dyDescent="0.15">
      <c r="B12" s="190" t="s">
        <v>258</v>
      </c>
      <c r="C12" s="191"/>
      <c r="D12" s="191"/>
      <c r="E12" s="191"/>
      <c r="F12" s="191"/>
      <c r="G12" s="191"/>
      <c r="H12" s="192"/>
      <c r="I12" s="158">
        <v>32540494619</v>
      </c>
      <c r="J12" s="158">
        <v>32540494619</v>
      </c>
      <c r="K12" s="158">
        <v>110929293872</v>
      </c>
      <c r="L12" s="158">
        <v>14726927179</v>
      </c>
      <c r="M12" s="158">
        <v>96202366693</v>
      </c>
      <c r="N12" s="193">
        <v>1</v>
      </c>
      <c r="O12" s="158">
        <v>96202366693</v>
      </c>
      <c r="P12" s="158"/>
      <c r="Q12" s="158">
        <v>32540494619</v>
      </c>
    </row>
    <row r="13" spans="1:18" ht="21.95" customHeight="1" x14ac:dyDescent="0.15">
      <c r="B13" s="172" t="s">
        <v>240</v>
      </c>
      <c r="C13" s="173"/>
      <c r="D13" s="173"/>
      <c r="E13" s="173"/>
      <c r="F13" s="173"/>
      <c r="G13" s="173"/>
      <c r="H13" s="174"/>
      <c r="I13" s="183">
        <f>SUM(I11:I12)</f>
        <v>32550494619</v>
      </c>
      <c r="J13" s="183">
        <f>SUM(J11:J12)</f>
        <v>32550494619</v>
      </c>
      <c r="K13" s="194"/>
      <c r="L13" s="194"/>
      <c r="M13" s="194"/>
      <c r="N13" s="194"/>
      <c r="O13" s="194"/>
      <c r="P13" s="183">
        <f>SUM(P11:P12)</f>
        <v>0</v>
      </c>
      <c r="Q13" s="183">
        <f>SUM(Q11:Q12)</f>
        <v>32550494619</v>
      </c>
    </row>
  </sheetData>
  <mergeCells count="6"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2024-10-28T12:18:25Z</dcterms:created>
  <dcterms:modified xsi:type="dcterms:W3CDTF">2024-10-29T02:47:26Z</dcterms:modified>
</cp:coreProperties>
</file>