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F7F84B5D-120D-4A1F-953C-15018E907B12}" xr6:coauthVersionLast="47" xr6:coauthVersionMax="47" xr10:uidLastSave="{00000000-0000-0000-0000-000000000000}"/>
  <bookViews>
    <workbookView xWindow="-120" yWindow="-120" windowWidth="20730" windowHeight="11160" firstSheet="3" activeTab="8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  <sheet name="基金明細" sheetId="13" r:id="rId8"/>
    <sheet name="出資金明細" sheetId="1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8">#REF!</definedName>
    <definedName name="CTI番号">#REF!</definedName>
    <definedName name="DB型２">[2]リスト!$A$2:$A$4</definedName>
    <definedName name="FAX番号" localSheetId="8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7">基金明細!$A$1:$O$13</definedName>
    <definedName name="_xlnm.Print_Area" localSheetId="1">行政コスト計算書!$A$1:$M$71</definedName>
    <definedName name="_xlnm.Print_Area" localSheetId="8">出資金明細!$A$1:$R$14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8">#REF!</definedName>
    <definedName name="UI変更有無">#REF!</definedName>
    <definedName name="エスカレーション担当者" localSheetId="8">#REF!</definedName>
    <definedName name="エスカレーション担当者">#REF!</definedName>
    <definedName name="エスカレーション日時" localSheetId="8">#REF!</definedName>
    <definedName name="エスカレーション日時">#REF!</definedName>
    <definedName name="オンライン障害" localSheetId="8">#REF!</definedName>
    <definedName name="オンライン障害">#REF!</definedName>
    <definedName name="カテゴリ１" localSheetId="8">#REF!</definedName>
    <definedName name="カテゴリ１">#REF!</definedName>
    <definedName name="カテゴリ２" localSheetId="8">#REF!</definedName>
    <definedName name="カテゴリ２">#REF!</definedName>
    <definedName name="カテゴリ３" localSheetId="8">#REF!</definedName>
    <definedName name="カテゴリ３">#REF!</definedName>
    <definedName name="グループ" localSheetId="8">#REF!</definedName>
    <definedName name="グループ">#REF!</definedName>
    <definedName name="ご連絡先" localSheetId="8">#REF!</definedName>
    <definedName name="ご連絡先">#REF!</definedName>
    <definedName name="チェックフラグ" localSheetId="8">#REF!</definedName>
    <definedName name="チェックフラグ">#REF!</definedName>
    <definedName name="データパッチ" localSheetId="8">#REF!</definedName>
    <definedName name="データパッチ">#REF!</definedName>
    <definedName name="プログラム修正" localSheetId="8">#REF!</definedName>
    <definedName name="プログラム修正">#REF!</definedName>
    <definedName name="リリース日" localSheetId="8">#REF!</definedName>
    <definedName name="リリース日">#REF!</definedName>
    <definedName name="運用SE受領日時" localSheetId="8">#REF!</definedName>
    <definedName name="運用SE受領日時">#REF!</definedName>
    <definedName name="運用SE担当者" localSheetId="8">#REF!</definedName>
    <definedName name="運用SE担当者">#REF!</definedName>
    <definedName name="影響範囲" localSheetId="8">#REF!</definedName>
    <definedName name="影響範囲">#REF!</definedName>
    <definedName name="画面ID" localSheetId="8">#REF!</definedName>
    <definedName name="画面ID">#REF!</definedName>
    <definedName name="画面名" localSheetId="8">#REF!</definedName>
    <definedName name="画面名">#REF!</definedName>
    <definedName name="回復確認日時" localSheetId="8">#REF!</definedName>
    <definedName name="回復確認日時">#REF!</definedName>
    <definedName name="確認担当者" localSheetId="8">#REF!</definedName>
    <definedName name="確認担当者">#REF!</definedName>
    <definedName name="勘定科目テーブル">[5]勘定科目!$A$7:$X$577</definedName>
    <definedName name="管理番号" localSheetId="8">#REF!</definedName>
    <definedName name="管理番号">#REF!</definedName>
    <definedName name="件名" localSheetId="8">#REF!</definedName>
    <definedName name="件名">#REF!</definedName>
    <definedName name="原因分類" localSheetId="8">#REF!</definedName>
    <definedName name="原因分類">#REF!</definedName>
    <definedName name="公開不可" localSheetId="8">#REF!</definedName>
    <definedName name="公開不可">#REF!</definedName>
    <definedName name="作業日時開始" localSheetId="8">#REF!</definedName>
    <definedName name="作業日時開始">#REF!</definedName>
    <definedName name="作業日時終了" localSheetId="8">#REF!</definedName>
    <definedName name="作業日時終了">#REF!</definedName>
    <definedName name="受付区分" localSheetId="8">#REF!</definedName>
    <definedName name="受付区分">#REF!</definedName>
    <definedName name="受付時間" localSheetId="8">#REF!</definedName>
    <definedName name="受付時間">#REF!</definedName>
    <definedName name="受付日" localSheetId="8">#REF!</definedName>
    <definedName name="受付日">#REF!</definedName>
    <definedName name="受付日時" localSheetId="8">#REF!</definedName>
    <definedName name="受付日時">#REF!</definedName>
    <definedName name="収入未済" localSheetId="7">#REF!</definedName>
    <definedName name="収入未済" localSheetId="8">#REF!</definedName>
    <definedName name="収入未済">#REF!</definedName>
    <definedName name="所属" localSheetId="8">#REF!</definedName>
    <definedName name="所属">#REF!</definedName>
    <definedName name="詳細コード" localSheetId="8">#REF!</definedName>
    <definedName name="詳細コード">#REF!</definedName>
    <definedName name="障害発生日時" localSheetId="8">#REF!</definedName>
    <definedName name="障害発生日時">#REF!</definedName>
    <definedName name="状態" localSheetId="8">#REF!</definedName>
    <definedName name="状態">#REF!</definedName>
    <definedName name="職員番号" localSheetId="8">#REF!</definedName>
    <definedName name="職員番号">#REF!</definedName>
    <definedName name="職員名" localSheetId="8">#REF!</definedName>
    <definedName name="職員名">#REF!</definedName>
    <definedName name="切り分け完了日時" localSheetId="8">#REF!</definedName>
    <definedName name="切り分け完了日時">#REF!</definedName>
    <definedName name="切り分け担当者" localSheetId="8">#REF!</definedName>
    <definedName name="切り分け担当者">#REF!</definedName>
    <definedName name="対応サブシステムコード" localSheetId="8">#REF!</definedName>
    <definedName name="対応サブシステムコード">#REF!</definedName>
    <definedName name="対応サブシステム名" localSheetId="8">#REF!</definedName>
    <definedName name="対応サブシステム名">#REF!</definedName>
    <definedName name="対応システムコード" localSheetId="8">#REF!</definedName>
    <definedName name="対応システムコード">#REF!</definedName>
    <definedName name="対応システム名" localSheetId="8">#REF!</definedName>
    <definedName name="対応システム名">#REF!</definedName>
    <definedName name="対応策" localSheetId="8">#REF!</definedName>
    <definedName name="対応策">#REF!</definedName>
    <definedName name="対応策立案日時" localSheetId="8">#REF!</definedName>
    <definedName name="対応策立案日時">#REF!</definedName>
    <definedName name="対応変更結果" localSheetId="8">#REF!</definedName>
    <definedName name="対応変更結果">#REF!</definedName>
    <definedName name="担当Ope" localSheetId="8">#REF!</definedName>
    <definedName name="担当Ope">#REF!</definedName>
    <definedName name="担当者" localSheetId="8">#REF!</definedName>
    <definedName name="担当者">#REF!</definedName>
    <definedName name="調査結果内容" localSheetId="8">#REF!</definedName>
    <definedName name="調査結果内容">#REF!</definedName>
    <definedName name="調査内容" localSheetId="8">#REF!</definedName>
    <definedName name="調査内容">#REF!</definedName>
    <definedName name="適用日" localSheetId="8">#REF!</definedName>
    <definedName name="適用日">#REF!</definedName>
    <definedName name="電話番号" localSheetId="8">#REF!</definedName>
    <definedName name="電話番号">#REF!</definedName>
    <definedName name="内線" localSheetId="8">#REF!</definedName>
    <definedName name="内線">#REF!</definedName>
    <definedName name="納期設定" localSheetId="8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 localSheetId="8">#REF!</definedName>
    <definedName name="部署">#REF!</definedName>
    <definedName name="変更環境" localSheetId="8">#REF!</definedName>
    <definedName name="変更環境">#REF!</definedName>
    <definedName name="変更情報変更点" localSheetId="8">#REF!</definedName>
    <definedName name="変更情報変更点">#REF!</definedName>
    <definedName name="変更内容" localSheetId="8">#REF!</definedName>
    <definedName name="変更内容">#REF!</definedName>
    <definedName name="凡例">[7]リスト!$B$2:$B$8</definedName>
    <definedName name="問合せ区分" localSheetId="8">#REF!</definedName>
    <definedName name="問合せ区分">#REF!</definedName>
    <definedName name="有り無し">[7]リスト!$A$2:$A$3</definedName>
    <definedName name="立案担当者" localSheetId="8">#REF!</definedName>
    <definedName name="立案担当者">#REF!</definedName>
    <definedName name="連絡事項" localSheetId="8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4" l="1"/>
  <c r="J13" i="14"/>
  <c r="I13" i="14"/>
  <c r="O12" i="14"/>
  <c r="O13" i="14" s="1"/>
  <c r="M12" i="14"/>
  <c r="N11" i="13"/>
  <c r="M11" i="13"/>
  <c r="L11" i="13"/>
  <c r="K11" i="13"/>
  <c r="J11" i="13"/>
  <c r="I11" i="13"/>
</calcChain>
</file>

<file path=xl/sharedStrings.xml><?xml version="1.0" encoding="utf-8"?>
<sst xmlns="http://schemas.openxmlformats.org/spreadsheetml/2006/main" count="358" uniqueCount="256">
  <si>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</si>
  <si>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</si>
  <si>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</si>
  <si>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スポーツ振興事業</t>
    <rPh sb="4" eb="6">
      <t>シンコウ</t>
    </rPh>
    <rPh sb="6" eb="8">
      <t>ジギョウ</t>
    </rPh>
    <phoneticPr fontId="1"/>
  </si>
  <si>
    <t>該当事項はありません。</t>
  </si>
  <si>
    <t>一般会計</t>
  </si>
  <si>
    <t>経済戦略局</t>
  </si>
  <si>
    <t>スポーツ振興事業</t>
  </si>
  <si>
    <t>貸 借 対 照 表</t>
    <phoneticPr fontId="15"/>
  </si>
  <si>
    <t>（令和6年3月31日）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</si>
  <si>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</si>
  <si>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</si>
  <si>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</si>
  <si>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</si>
  <si>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</si>
  <si>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</si>
  <si>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</si>
  <si>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</si>
  <si>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</si>
  <si>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</si>
  <si>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</si>
  <si>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</si>
  <si>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</si>
  <si>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</si>
  <si>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</si>
  <si>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</si>
  <si>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</si>
  <si>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</si>
  <si>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</si>
  <si>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</si>
  <si>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</si>
  <si>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</si>
  <si>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</si>
  <si>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</si>
  <si>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</si>
  <si>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</si>
  <si>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</si>
  <si>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</si>
  <si>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</si>
  <si>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</si>
  <si>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</si>
  <si>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</si>
  <si>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</si>
  <si>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</si>
  <si>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</si>
  <si>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</si>
  <si>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</si>
  <si>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</si>
  <si>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</si>
  <si>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</si>
  <si>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</si>
  <si>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</si>
  <si>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</si>
  <si>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</si>
  <si>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</si>
  <si>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</si>
  <si>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</si>
  <si>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</si>
  <si>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</si>
  <si>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</si>
  <si>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</si>
  <si>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</si>
  <si>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</si>
  <si>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</si>
  <si>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</si>
  <si>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</si>
  <si>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</si>
  <si>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</si>
  <si>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</si>
  <si>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</si>
  <si>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</si>
  <si>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</si>
  <si>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</si>
  <si>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</si>
  <si>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</si>
  <si>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</si>
  <si>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</si>
  <si>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</si>
  <si>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</si>
  <si>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（自令和5年4月1日　至令和6年3月31日）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</si>
  <si>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</si>
  <si>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</si>
  <si>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</si>
  <si>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</si>
  <si>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</si>
  <si>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</si>
  <si>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</si>
  <si>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</si>
  <si>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</si>
  <si>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</si>
  <si>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</si>
  <si>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</si>
  <si>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</si>
  <si>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</si>
  <si>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</si>
  <si>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</si>
  <si>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</si>
  <si>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</si>
  <si>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</si>
  <si>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</si>
  <si>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</si>
  <si>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</si>
  <si>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</si>
  <si>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</si>
  <si>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</si>
  <si>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</si>
  <si>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</si>
  <si>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</si>
  <si>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</si>
  <si>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</si>
  <si>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</si>
  <si>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</si>
  <si>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</si>
  <si>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</si>
  <si>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</si>
  <si>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</si>
  <si>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</si>
  <si>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</si>
  <si>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</si>
  <si>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</si>
  <si>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</si>
  <si>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</si>
  <si>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</si>
  <si>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</si>
  <si>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</si>
  <si>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</si>
  <si>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</si>
  <si>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</si>
  <si>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</si>
  <si>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</si>
  <si>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</si>
  <si>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</si>
  <si>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</si>
  <si>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</si>
  <si>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</si>
  <si>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</si>
  <si>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</si>
  <si>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</si>
  <si>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</si>
  <si>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</si>
  <si>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</si>
  <si>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</si>
  <si>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</si>
  <si>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</si>
  <si>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</si>
  <si>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</si>
  <si>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</si>
  <si>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</si>
  <si>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</si>
  <si>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</si>
  <si>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</si>
  <si>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</si>
  <si>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</si>
  <si>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</si>
  <si>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</si>
  <si>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</si>
  <si>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</si>
  <si>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</si>
  <si>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</si>
  <si>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</si>
  <si>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</si>
  <si>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</si>
  <si>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</si>
  <si>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</si>
  <si>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</si>
  <si>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</si>
  <si>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</si>
  <si>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</si>
  <si>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</si>
  <si>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</si>
  <si>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</si>
  <si>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</si>
  <si>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</si>
  <si>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</si>
  <si>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</si>
  <si>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</si>
  <si>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</si>
  <si>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</si>
  <si>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</si>
  <si>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</si>
  <si>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</si>
  <si>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</si>
  <si>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</si>
  <si>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</si>
  <si>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</si>
  <si>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</si>
  <si>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</si>
  <si>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</si>
  <si>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</si>
  <si>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</si>
  <si>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</si>
  <si>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</si>
  <si>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</si>
  <si>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</si>
  <si>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</si>
  <si>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</si>
  <si>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</si>
  <si>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</si>
  <si>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</si>
  <si>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</si>
  <si>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</si>
  <si>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</si>
  <si>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</si>
  <si>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</si>
  <si>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</si>
  <si>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</si>
  <si>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</si>
  <si>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</si>
  <si>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</si>
  <si>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</si>
  <si>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</si>
  <si>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</si>
  <si>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</si>
  <si>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</si>
  <si>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</si>
  <si>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</si>
  <si>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</si>
  <si>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</si>
  <si>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</si>
  <si>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</si>
  <si>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</si>
  <si>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</si>
  <si>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</si>
  <si>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</si>
  <si>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</si>
  <si>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</si>
  <si>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</si>
  <si>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</si>
  <si>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</si>
  <si>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</si>
  <si>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</si>
  <si>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スポーツ振興事業</t>
    <rPh sb="4" eb="8">
      <t>シンコウジギョウ</t>
    </rPh>
    <phoneticPr fontId="27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</si>
  <si>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5"/>
  </si>
  <si>
    <t>（単位：円）</t>
    <rPh sb="4" eb="5">
      <t>エン</t>
    </rPh>
    <phoneticPr fontId="27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</si>
  <si>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</si>
  <si>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</si>
  <si>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</si>
  <si>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</si>
  <si>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5"/>
  </si>
  <si>
    <t>大阪市スポーツ振興基金</t>
    <rPh sb="0" eb="3">
      <t>オオサカシ</t>
    </rPh>
    <rPh sb="7" eb="9">
      <t>シンコウ</t>
    </rPh>
    <rPh sb="9" eb="11">
      <t>キキン</t>
    </rPh>
    <phoneticPr fontId="1"/>
  </si>
  <si>
    <t>合　　　　計</t>
    <rPh sb="0" eb="1">
      <t>ア</t>
    </rPh>
    <rPh sb="5" eb="6">
      <t>ケイ</t>
    </rPh>
    <phoneticPr fontId="15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</si>
  <si>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</si>
  <si>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市場価格のないもの（株式会社）</t>
    <rPh sb="0" eb="2">
      <t>シジョウ</t>
    </rPh>
    <rPh sb="2" eb="4">
      <t>カカク</t>
    </rPh>
    <rPh sb="10" eb="14">
      <t>カブシキガイシャ</t>
    </rPh>
    <phoneticPr fontId="27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</si>
  <si>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</si>
  <si>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</si>
  <si>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</si>
  <si>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株数・口数など</t>
    <rPh sb="0" eb="2">
      <t>カブスウ</t>
    </rPh>
    <rPh sb="3" eb="4">
      <t>クチ</t>
    </rPh>
    <rPh sb="4" eb="5">
      <t>スウ</t>
    </rPh>
    <phoneticPr fontId="27"/>
  </si>
  <si>
    <t>一株あたり純資産額</t>
    <rPh sb="0" eb="2">
      <t>ヒトカブ</t>
    </rPh>
    <rPh sb="5" eb="8">
      <t>ジュンシサン</t>
    </rPh>
    <rPh sb="8" eb="9">
      <t>ガク</t>
    </rPh>
    <phoneticPr fontId="15"/>
  </si>
  <si>
    <t>実質価額</t>
    <rPh sb="0" eb="2">
      <t>ジッシツ</t>
    </rPh>
    <rPh sb="2" eb="4">
      <t>カガク</t>
    </rPh>
    <phoneticPr fontId="27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</si>
  <si>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</si>
  <si>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</si>
  <si>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③</t>
    <phoneticPr fontId="27"/>
  </si>
  <si>
    <t>④＝②×③</t>
    <phoneticPr fontId="27"/>
  </si>
  <si>
    <t>⑤</t>
    <phoneticPr fontId="27"/>
  </si>
  <si>
    <t>①－⑤</t>
    <phoneticPr fontId="27"/>
  </si>
  <si>
    <t>（株）セレッソ大阪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</si>
</sst>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#,##0.00;&quot;▲ &quot;#,##0.00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19" fillId="0" borderId="0" xfId="7" applyFont="1" applyAlignment="1">
      <alignment horizontal="center" vertical="center"/>
    </xf>
    <xf numFmtId="178" fontId="19" fillId="0" borderId="0" xfId="7" applyNumberFormat="1" applyFont="1">
      <alignment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179" fontId="26" fillId="0" borderId="13" xfId="7" applyNumberFormat="1" applyFont="1" applyBorder="1">
      <alignment vertical="center"/>
    </xf>
    <xf numFmtId="176" fontId="19" fillId="0" borderId="16" xfId="7" applyNumberFormat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0248DA17-2766-4487-9361-38D773140750}"/>
    <cellStyle name="標準 3" xfId="3" xr:uid="{0B53CA5C-A718-4A6F-8A28-E6FFEA0AEB9C}"/>
    <cellStyle name="標準 4" xfId="4" xr:uid="{42A42985-3FBD-4415-9B1E-E7B58C2BC52C}"/>
    <cellStyle name="標準 4 2" xfId="2" xr:uid="{00000000-0005-0000-0000-000002000000}"/>
    <cellStyle name="標準 5 2" xfId="6" xr:uid="{46B0D043-F3E6-4445-BB3C-C7369A706DCD}"/>
    <cellStyle name="標準 6 2" xfId="5" xr:uid="{D65A6955-1D4F-4AE7-98D4-EC84887BE1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30899/Desktop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2%20&#32076;&#28168;&#25126;&#30053;&#23616;&#65288;&#35336;&#29702;&#65289;\04%20&#26032;&#20844;&#20250;&#35336;\05.&#27770;&#31639;&#25972;&#29702;&#26989;&#21209;\09%20R6&#24180;&#24230;&#20107;&#21209;&#65288;R5&#24180;&#24230;&#27770;&#31639;&#65289;\30_&#20844;&#34920;\03.&#20316;&#26989;\02.&#20844;&#34920;\&#12304;&#32076;&#28168;&#25126;&#30053;&#23616;&#12305;R05&#36001;&#21209;&#35576;&#34920;&#65288;&#26412;&#34920;&#65289;\&#20250;&#35336;&#12539;&#23616;&#21306;&#12539;&#26045;&#31574;&#20107;&#26989;&#21029;\R5&#38468;&#23646;&#26126;&#32048;&#34920;&#65288;&#19968;&#33324;&#20250;&#35336;%20&#32076;&#28168;&#25126;&#30053;&#23616;%20&#12473;&#12509;&#12540;&#12484;&#25391;&#33288;&#20107;&#26989;&#65289;.xlsx" TargetMode="External"/><Relationship Id="rId1" Type="http://schemas.openxmlformats.org/officeDocument/2006/relationships/externalLinkPath" Target="R5&#38468;&#23646;&#26126;&#32048;&#34920;&#65288;&#19968;&#33324;&#20250;&#35336;%20&#32076;&#28168;&#25126;&#30053;&#23616;%20&#12473;&#12509;&#12540;&#12484;&#25391;&#33288;&#20107;&#269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金明細"/>
      <sheetName val="出資金明細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DA41F-F9B1-4A33-9CD7-A258CD714478}">
  <sheetPr>
    <pageSetUpPr fitToPage="1"/>
  </sheetPr>
  <dimension ref="A1:T200"/>
  <sheetViews>
    <sheetView showGridLines="0" view="pageBreakPreview" topLeftCell="A4" zoomScale="60" zoomScaleNormal="60" workbookViewId="0">
      <selection activeCell="L20" sqref="L20"/>
    </sheetView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10889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1469346755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1443760039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17400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-6511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25586716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0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0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11562030668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11323174285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126021709368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125506619857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125506619857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238856383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30582560388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94923038485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1020984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0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13031377423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112990342834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2516003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0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0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312910655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0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0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199662853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199662853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0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0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0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112990342834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126021720257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126021720257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0E4D0-687D-4A25-B0CC-8F233488107B}">
  <sheetPr>
    <pageSetUpPr fitToPage="1"/>
  </sheetPr>
  <dimension ref="A1:M192"/>
  <sheetViews>
    <sheetView showGridLines="0" view="pageBreakPreview" zoomScale="50" zoomScaleNormal="60" zoomScaleSheetLayoutView="50" workbookViewId="0">
      <selection activeCell="L20" sqref="L20"/>
    </sheetView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727199153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36100497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69292000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14926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621791730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13352473978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325655572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25586716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3386686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4211713758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3445473313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4977391452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53136734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847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310128900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-12625274825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0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0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0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0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0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0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7287485824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0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-5337789001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5289B-5483-4E5B-B688-8C14181B6C3A}">
  <sheetPr>
    <pageSetUpPr fitToPage="1"/>
  </sheetPr>
  <dimension ref="A1:N68"/>
  <sheetViews>
    <sheetView showGridLines="0" view="pageBreakPreview" zoomScale="50" zoomScaleNormal="60" zoomScaleSheetLayoutView="50" workbookViewId="0">
      <selection activeCell="L20" sqref="L20"/>
    </sheetView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118328131835</v>
      </c>
      <c r="K21" s="117">
        <v>0</v>
      </c>
      <c r="L21" s="117">
        <v>118328131835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-5337789001</v>
      </c>
      <c r="K22" s="117">
        <v>0</v>
      </c>
      <c r="L22" s="117">
        <v>-5337789001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112990342834</v>
      </c>
      <c r="K23" s="117">
        <v>0</v>
      </c>
      <c r="L23" s="117">
        <v>112990342834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701E9-6192-458E-93D9-DFF44B2EFC9A}">
  <sheetPr>
    <pageSetUpPr fitToPage="1"/>
  </sheetPr>
  <dimension ref="A1:U200"/>
  <sheetViews>
    <sheetView showGridLines="0" view="pageBreakPreview" topLeftCell="A54" zoomScale="50" zoomScaleNormal="60" zoomScaleSheetLayoutView="50" workbookViewId="0">
      <selection activeCell="L20" sqref="L20"/>
    </sheetView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66420336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727196953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58756280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7664056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7664056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36100497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69292000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-63909336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2039000000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2039000000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14926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621789530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8387559825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367107120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4211713758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3445473313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53136734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1602213616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1602213616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310128900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0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0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0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-7660362872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436786384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2511000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-7287485824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0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7287485824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2511000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2511000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FE28E-7E14-4D7E-9996-3AED5F460490}">
  <sheetPr>
    <pageSetUpPr fitToPage="1"/>
  </sheetPr>
  <dimension ref="B1:O37"/>
  <sheetViews>
    <sheetView showGridLines="0" view="pageBreakPreview" topLeftCell="A11" zoomScale="60" zoomScaleNormal="55" workbookViewId="0">
      <selection activeCell="L20" sqref="L20"/>
    </sheetView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255603207033</v>
      </c>
      <c r="J10" s="158">
        <v>0</v>
      </c>
      <c r="K10" s="158">
        <v>0</v>
      </c>
      <c r="L10" s="158">
        <v>255603207033</v>
      </c>
      <c r="M10" s="158">
        <v>130096587176</v>
      </c>
      <c r="N10" s="158">
        <v>4975132776</v>
      </c>
      <c r="O10" s="158">
        <v>125506619857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255603207033</v>
      </c>
      <c r="J11" s="158">
        <v>0</v>
      </c>
      <c r="K11" s="158">
        <v>0</v>
      </c>
      <c r="L11" s="158">
        <v>255603207033</v>
      </c>
      <c r="M11" s="158">
        <v>130096587176</v>
      </c>
      <c r="N11" s="158">
        <v>4975132776</v>
      </c>
      <c r="O11" s="158">
        <v>125506619857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30582560388</v>
      </c>
      <c r="J12" s="158">
        <v>0</v>
      </c>
      <c r="K12" s="158">
        <v>0</v>
      </c>
      <c r="L12" s="158">
        <v>30582560388</v>
      </c>
      <c r="M12" s="158">
        <v>0</v>
      </c>
      <c r="N12" s="158">
        <v>0</v>
      </c>
      <c r="O12" s="158">
        <v>30582560388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225016048566</v>
      </c>
      <c r="J13" s="158">
        <v>0</v>
      </c>
      <c r="K13" s="158">
        <v>0</v>
      </c>
      <c r="L13" s="158">
        <v>225016048566</v>
      </c>
      <c r="M13" s="158">
        <v>130093010081</v>
      </c>
      <c r="N13" s="158">
        <v>4974963024</v>
      </c>
      <c r="O13" s="158">
        <v>94923038485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4598079</v>
      </c>
      <c r="J14" s="158">
        <v>0</v>
      </c>
      <c r="K14" s="158">
        <v>0</v>
      </c>
      <c r="L14" s="158">
        <v>4598079</v>
      </c>
      <c r="M14" s="158">
        <v>3577095</v>
      </c>
      <c r="N14" s="158">
        <v>169752</v>
      </c>
      <c r="O14" s="158">
        <v>1020984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240089940</v>
      </c>
      <c r="J30" s="158">
        <v>0</v>
      </c>
      <c r="K30" s="158">
        <v>0</v>
      </c>
      <c r="L30" s="158">
        <v>240089940</v>
      </c>
      <c r="M30" s="158">
        <v>237573937</v>
      </c>
      <c r="N30" s="158">
        <v>2258676</v>
      </c>
      <c r="O30" s="158">
        <v>2516003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254154375</v>
      </c>
      <c r="J33" s="158">
        <v>58756280</v>
      </c>
      <c r="K33" s="158">
        <v>0</v>
      </c>
      <c r="L33" s="158">
        <v>312910655</v>
      </c>
      <c r="M33" s="158">
        <v>0</v>
      </c>
      <c r="N33" s="158">
        <v>0</v>
      </c>
      <c r="O33" s="158">
        <v>312910655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256097451348</v>
      </c>
      <c r="J35" s="158">
        <v>58756280</v>
      </c>
      <c r="K35" s="158">
        <v>0</v>
      </c>
      <c r="L35" s="158">
        <v>256156207628</v>
      </c>
      <c r="M35" s="158">
        <v>130334161113</v>
      </c>
      <c r="N35" s="158">
        <v>4977391452</v>
      </c>
      <c r="O35" s="158">
        <v>125822046515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CE14B-C6CC-42AC-AE5F-525072EDC502}">
  <sheetPr>
    <pageSetUpPr fitToPage="1"/>
  </sheetPr>
  <dimension ref="B1:N19"/>
  <sheetViews>
    <sheetView showGridLines="0" view="pageBreakPreview" zoomScale="60" zoomScaleNormal="55" workbookViewId="0">
      <selection activeCell="L20" sqref="L20"/>
    </sheetView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5664</v>
      </c>
      <c r="J10" s="183">
        <v>847</v>
      </c>
      <c r="K10" s="183">
        <v>0</v>
      </c>
      <c r="L10" s="183">
        <v>0</v>
      </c>
      <c r="M10" s="183">
        <v>0</v>
      </c>
      <c r="N10" s="183">
        <v>6511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26881266</v>
      </c>
      <c r="J16" s="183">
        <v>25586716</v>
      </c>
      <c r="K16" s="183">
        <v>26881266</v>
      </c>
      <c r="L16" s="183">
        <v>0</v>
      </c>
      <c r="M16" s="183">
        <v>26881266</v>
      </c>
      <c r="N16" s="183">
        <v>25586716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250039979</v>
      </c>
      <c r="J17" s="183">
        <v>3386686</v>
      </c>
      <c r="K17" s="183">
        <v>14570282</v>
      </c>
      <c r="L17" s="183">
        <v>0</v>
      </c>
      <c r="M17" s="183">
        <v>14570282</v>
      </c>
      <c r="N17" s="183">
        <v>238856383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276926909</v>
      </c>
      <c r="J19" s="183">
        <v>28974249</v>
      </c>
      <c r="K19" s="183">
        <v>41451548</v>
      </c>
      <c r="L19" s="183">
        <v>0</v>
      </c>
      <c r="M19" s="183">
        <v>41451548</v>
      </c>
      <c r="N19" s="183">
        <v>264449610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5" zoomScaleNormal="50" zoomScaleSheetLayoutView="55" workbookViewId="0">
      <selection activeCell="C6" sqref="C6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1</v>
      </c>
    </row>
    <row r="2" spans="1:4" s="3" customFormat="1" ht="22.5" customHeight="1" x14ac:dyDescent="0.15">
      <c r="B2" s="6" t="s">
        <v>2</v>
      </c>
    </row>
    <row r="3" spans="1:4" s="3" customFormat="1" ht="22.5" customHeight="1" x14ac:dyDescent="0.15">
      <c r="B3" s="6" t="s">
        <v>3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4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D6789-EA5F-4726-A35C-764DF417DEB1}">
  <dimension ref="A1:N11"/>
  <sheetViews>
    <sheetView showGridLines="0" view="pageBreakPreview" zoomScale="70" zoomScaleNormal="70" zoomScaleSheetLayoutView="70" workbookViewId="0">
      <selection activeCell="I3" sqref="I3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15.625" style="141" customWidth="1"/>
    <col min="9" max="14" width="31.125" style="141" customWidth="1"/>
    <col min="15" max="15" width="2.625" style="141" customWidth="1"/>
    <col min="16" max="18" width="25.625" style="141" customWidth="1"/>
    <col min="19" max="256" width="8.875" style="141"/>
    <col min="257" max="263" width="3.5" style="141" customWidth="1"/>
    <col min="264" max="264" width="15.625" style="141" customWidth="1"/>
    <col min="265" max="271" width="25.625" style="141" customWidth="1"/>
    <col min="272" max="512" width="8.875" style="141"/>
    <col min="513" max="519" width="3.5" style="141" customWidth="1"/>
    <col min="520" max="520" width="15.625" style="141" customWidth="1"/>
    <col min="521" max="527" width="25.625" style="141" customWidth="1"/>
    <col min="528" max="768" width="8.875" style="141"/>
    <col min="769" max="775" width="3.5" style="141" customWidth="1"/>
    <col min="776" max="776" width="15.625" style="141" customWidth="1"/>
    <col min="777" max="783" width="25.625" style="141" customWidth="1"/>
    <col min="784" max="1024" width="8.875" style="141"/>
    <col min="1025" max="1031" width="3.5" style="141" customWidth="1"/>
    <col min="1032" max="1032" width="15.625" style="141" customWidth="1"/>
    <col min="1033" max="1039" width="25.625" style="141" customWidth="1"/>
    <col min="1040" max="1280" width="8.875" style="141"/>
    <col min="1281" max="1287" width="3.5" style="141" customWidth="1"/>
    <col min="1288" max="1288" width="15.625" style="141" customWidth="1"/>
    <col min="1289" max="1295" width="25.625" style="141" customWidth="1"/>
    <col min="1296" max="1536" width="8.875" style="141"/>
    <col min="1537" max="1543" width="3.5" style="141" customWidth="1"/>
    <col min="1544" max="1544" width="15.625" style="141" customWidth="1"/>
    <col min="1545" max="1551" width="25.625" style="141" customWidth="1"/>
    <col min="1552" max="1792" width="8.875" style="141"/>
    <col min="1793" max="1799" width="3.5" style="141" customWidth="1"/>
    <col min="1800" max="1800" width="15.625" style="141" customWidth="1"/>
    <col min="1801" max="1807" width="25.625" style="141" customWidth="1"/>
    <col min="1808" max="2048" width="8.875" style="141"/>
    <col min="2049" max="2055" width="3.5" style="141" customWidth="1"/>
    <col min="2056" max="2056" width="15.625" style="141" customWidth="1"/>
    <col min="2057" max="2063" width="25.625" style="141" customWidth="1"/>
    <col min="2064" max="2304" width="8.875" style="141"/>
    <col min="2305" max="2311" width="3.5" style="141" customWidth="1"/>
    <col min="2312" max="2312" width="15.625" style="141" customWidth="1"/>
    <col min="2313" max="2319" width="25.625" style="141" customWidth="1"/>
    <col min="2320" max="2560" width="8.875" style="141"/>
    <col min="2561" max="2567" width="3.5" style="141" customWidth="1"/>
    <col min="2568" max="2568" width="15.625" style="141" customWidth="1"/>
    <col min="2569" max="2575" width="25.625" style="141" customWidth="1"/>
    <col min="2576" max="2816" width="8.875" style="141"/>
    <col min="2817" max="2823" width="3.5" style="141" customWidth="1"/>
    <col min="2824" max="2824" width="15.625" style="141" customWidth="1"/>
    <col min="2825" max="2831" width="25.625" style="141" customWidth="1"/>
    <col min="2832" max="3072" width="8.875" style="141"/>
    <col min="3073" max="3079" width="3.5" style="141" customWidth="1"/>
    <col min="3080" max="3080" width="15.625" style="141" customWidth="1"/>
    <col min="3081" max="3087" width="25.625" style="141" customWidth="1"/>
    <col min="3088" max="3328" width="8.875" style="141"/>
    <col min="3329" max="3335" width="3.5" style="141" customWidth="1"/>
    <col min="3336" max="3336" width="15.625" style="141" customWidth="1"/>
    <col min="3337" max="3343" width="25.625" style="141" customWidth="1"/>
    <col min="3344" max="3584" width="8.875" style="141"/>
    <col min="3585" max="3591" width="3.5" style="141" customWidth="1"/>
    <col min="3592" max="3592" width="15.625" style="141" customWidth="1"/>
    <col min="3593" max="3599" width="25.625" style="141" customWidth="1"/>
    <col min="3600" max="3840" width="8.875" style="141"/>
    <col min="3841" max="3847" width="3.5" style="141" customWidth="1"/>
    <col min="3848" max="3848" width="15.625" style="141" customWidth="1"/>
    <col min="3849" max="3855" width="25.625" style="141" customWidth="1"/>
    <col min="3856" max="4096" width="8.875" style="141"/>
    <col min="4097" max="4103" width="3.5" style="141" customWidth="1"/>
    <col min="4104" max="4104" width="15.625" style="141" customWidth="1"/>
    <col min="4105" max="4111" width="25.625" style="141" customWidth="1"/>
    <col min="4112" max="4352" width="8.875" style="141"/>
    <col min="4353" max="4359" width="3.5" style="141" customWidth="1"/>
    <col min="4360" max="4360" width="15.625" style="141" customWidth="1"/>
    <col min="4361" max="4367" width="25.625" style="141" customWidth="1"/>
    <col min="4368" max="4608" width="8.875" style="141"/>
    <col min="4609" max="4615" width="3.5" style="141" customWidth="1"/>
    <col min="4616" max="4616" width="15.625" style="141" customWidth="1"/>
    <col min="4617" max="4623" width="25.625" style="141" customWidth="1"/>
    <col min="4624" max="4864" width="8.875" style="141"/>
    <col min="4865" max="4871" width="3.5" style="141" customWidth="1"/>
    <col min="4872" max="4872" width="15.625" style="141" customWidth="1"/>
    <col min="4873" max="4879" width="25.625" style="141" customWidth="1"/>
    <col min="4880" max="5120" width="8.875" style="141"/>
    <col min="5121" max="5127" width="3.5" style="141" customWidth="1"/>
    <col min="5128" max="5128" width="15.625" style="141" customWidth="1"/>
    <col min="5129" max="5135" width="25.625" style="141" customWidth="1"/>
    <col min="5136" max="5376" width="8.875" style="141"/>
    <col min="5377" max="5383" width="3.5" style="141" customWidth="1"/>
    <col min="5384" max="5384" width="15.625" style="141" customWidth="1"/>
    <col min="5385" max="5391" width="25.625" style="141" customWidth="1"/>
    <col min="5392" max="5632" width="8.875" style="141"/>
    <col min="5633" max="5639" width="3.5" style="141" customWidth="1"/>
    <col min="5640" max="5640" width="15.625" style="141" customWidth="1"/>
    <col min="5641" max="5647" width="25.625" style="141" customWidth="1"/>
    <col min="5648" max="5888" width="8.875" style="141"/>
    <col min="5889" max="5895" width="3.5" style="141" customWidth="1"/>
    <col min="5896" max="5896" width="15.625" style="141" customWidth="1"/>
    <col min="5897" max="5903" width="25.625" style="141" customWidth="1"/>
    <col min="5904" max="6144" width="8.875" style="141"/>
    <col min="6145" max="6151" width="3.5" style="141" customWidth="1"/>
    <col min="6152" max="6152" width="15.625" style="141" customWidth="1"/>
    <col min="6153" max="6159" width="25.625" style="141" customWidth="1"/>
    <col min="6160" max="6400" width="8.875" style="141"/>
    <col min="6401" max="6407" width="3.5" style="141" customWidth="1"/>
    <col min="6408" max="6408" width="15.625" style="141" customWidth="1"/>
    <col min="6409" max="6415" width="25.625" style="141" customWidth="1"/>
    <col min="6416" max="6656" width="8.875" style="141"/>
    <col min="6657" max="6663" width="3.5" style="141" customWidth="1"/>
    <col min="6664" max="6664" width="15.625" style="141" customWidth="1"/>
    <col min="6665" max="6671" width="25.625" style="141" customWidth="1"/>
    <col min="6672" max="6912" width="8.875" style="141"/>
    <col min="6913" max="6919" width="3.5" style="141" customWidth="1"/>
    <col min="6920" max="6920" width="15.625" style="141" customWidth="1"/>
    <col min="6921" max="6927" width="25.625" style="141" customWidth="1"/>
    <col min="6928" max="7168" width="8.875" style="141"/>
    <col min="7169" max="7175" width="3.5" style="141" customWidth="1"/>
    <col min="7176" max="7176" width="15.625" style="141" customWidth="1"/>
    <col min="7177" max="7183" width="25.625" style="141" customWidth="1"/>
    <col min="7184" max="7424" width="8.875" style="141"/>
    <col min="7425" max="7431" width="3.5" style="141" customWidth="1"/>
    <col min="7432" max="7432" width="15.625" style="141" customWidth="1"/>
    <col min="7433" max="7439" width="25.625" style="141" customWidth="1"/>
    <col min="7440" max="7680" width="8.875" style="141"/>
    <col min="7681" max="7687" width="3.5" style="141" customWidth="1"/>
    <col min="7688" max="7688" width="15.625" style="141" customWidth="1"/>
    <col min="7689" max="7695" width="25.625" style="141" customWidth="1"/>
    <col min="7696" max="7936" width="8.875" style="141"/>
    <col min="7937" max="7943" width="3.5" style="141" customWidth="1"/>
    <col min="7944" max="7944" width="15.625" style="141" customWidth="1"/>
    <col min="7945" max="7951" width="25.625" style="141" customWidth="1"/>
    <col min="7952" max="8192" width="8.875" style="141"/>
    <col min="8193" max="8199" width="3.5" style="141" customWidth="1"/>
    <col min="8200" max="8200" width="15.625" style="141" customWidth="1"/>
    <col min="8201" max="8207" width="25.625" style="141" customWidth="1"/>
    <col min="8208" max="8448" width="8.875" style="141"/>
    <col min="8449" max="8455" width="3.5" style="141" customWidth="1"/>
    <col min="8456" max="8456" width="15.625" style="141" customWidth="1"/>
    <col min="8457" max="8463" width="25.625" style="141" customWidth="1"/>
    <col min="8464" max="8704" width="8.875" style="141"/>
    <col min="8705" max="8711" width="3.5" style="141" customWidth="1"/>
    <col min="8712" max="8712" width="15.625" style="141" customWidth="1"/>
    <col min="8713" max="8719" width="25.625" style="141" customWidth="1"/>
    <col min="8720" max="8960" width="8.875" style="141"/>
    <col min="8961" max="8967" width="3.5" style="141" customWidth="1"/>
    <col min="8968" max="8968" width="15.625" style="141" customWidth="1"/>
    <col min="8969" max="8975" width="25.625" style="141" customWidth="1"/>
    <col min="8976" max="9216" width="8.875" style="141"/>
    <col min="9217" max="9223" width="3.5" style="141" customWidth="1"/>
    <col min="9224" max="9224" width="15.625" style="141" customWidth="1"/>
    <col min="9225" max="9231" width="25.625" style="141" customWidth="1"/>
    <col min="9232" max="9472" width="8.875" style="141"/>
    <col min="9473" max="9479" width="3.5" style="141" customWidth="1"/>
    <col min="9480" max="9480" width="15.625" style="141" customWidth="1"/>
    <col min="9481" max="9487" width="25.625" style="141" customWidth="1"/>
    <col min="9488" max="9728" width="8.875" style="141"/>
    <col min="9729" max="9735" width="3.5" style="141" customWidth="1"/>
    <col min="9736" max="9736" width="15.625" style="141" customWidth="1"/>
    <col min="9737" max="9743" width="25.625" style="141" customWidth="1"/>
    <col min="9744" max="9984" width="8.875" style="141"/>
    <col min="9985" max="9991" width="3.5" style="141" customWidth="1"/>
    <col min="9992" max="9992" width="15.625" style="141" customWidth="1"/>
    <col min="9993" max="9999" width="25.625" style="141" customWidth="1"/>
    <col min="10000" max="10240" width="8.875" style="141"/>
    <col min="10241" max="10247" width="3.5" style="141" customWidth="1"/>
    <col min="10248" max="10248" width="15.625" style="141" customWidth="1"/>
    <col min="10249" max="10255" width="25.625" style="141" customWidth="1"/>
    <col min="10256" max="10496" width="8.875" style="141"/>
    <col min="10497" max="10503" width="3.5" style="141" customWidth="1"/>
    <col min="10504" max="10504" width="15.625" style="141" customWidth="1"/>
    <col min="10505" max="10511" width="25.625" style="141" customWidth="1"/>
    <col min="10512" max="10752" width="8.875" style="141"/>
    <col min="10753" max="10759" width="3.5" style="141" customWidth="1"/>
    <col min="10760" max="10760" width="15.625" style="141" customWidth="1"/>
    <col min="10761" max="10767" width="25.625" style="141" customWidth="1"/>
    <col min="10768" max="11008" width="8.875" style="141"/>
    <col min="11009" max="11015" width="3.5" style="141" customWidth="1"/>
    <col min="11016" max="11016" width="15.625" style="141" customWidth="1"/>
    <col min="11017" max="11023" width="25.625" style="141" customWidth="1"/>
    <col min="11024" max="11264" width="8.875" style="141"/>
    <col min="11265" max="11271" width="3.5" style="141" customWidth="1"/>
    <col min="11272" max="11272" width="15.625" style="141" customWidth="1"/>
    <col min="11273" max="11279" width="25.625" style="141" customWidth="1"/>
    <col min="11280" max="11520" width="8.875" style="141"/>
    <col min="11521" max="11527" width="3.5" style="141" customWidth="1"/>
    <col min="11528" max="11528" width="15.625" style="141" customWidth="1"/>
    <col min="11529" max="11535" width="25.625" style="141" customWidth="1"/>
    <col min="11536" max="11776" width="8.875" style="141"/>
    <col min="11777" max="11783" width="3.5" style="141" customWidth="1"/>
    <col min="11784" max="11784" width="15.625" style="141" customWidth="1"/>
    <col min="11785" max="11791" width="25.625" style="141" customWidth="1"/>
    <col min="11792" max="12032" width="8.875" style="141"/>
    <col min="12033" max="12039" width="3.5" style="141" customWidth="1"/>
    <col min="12040" max="12040" width="15.625" style="141" customWidth="1"/>
    <col min="12041" max="12047" width="25.625" style="141" customWidth="1"/>
    <col min="12048" max="12288" width="8.875" style="141"/>
    <col min="12289" max="12295" width="3.5" style="141" customWidth="1"/>
    <col min="12296" max="12296" width="15.625" style="141" customWidth="1"/>
    <col min="12297" max="12303" width="25.625" style="141" customWidth="1"/>
    <col min="12304" max="12544" width="8.875" style="141"/>
    <col min="12545" max="12551" width="3.5" style="141" customWidth="1"/>
    <col min="12552" max="12552" width="15.625" style="141" customWidth="1"/>
    <col min="12553" max="12559" width="25.625" style="141" customWidth="1"/>
    <col min="12560" max="12800" width="8.875" style="141"/>
    <col min="12801" max="12807" width="3.5" style="141" customWidth="1"/>
    <col min="12808" max="12808" width="15.625" style="141" customWidth="1"/>
    <col min="12809" max="12815" width="25.625" style="141" customWidth="1"/>
    <col min="12816" max="13056" width="8.875" style="141"/>
    <col min="13057" max="13063" width="3.5" style="141" customWidth="1"/>
    <col min="13064" max="13064" width="15.625" style="141" customWidth="1"/>
    <col min="13065" max="13071" width="25.625" style="141" customWidth="1"/>
    <col min="13072" max="13312" width="8.875" style="141"/>
    <col min="13313" max="13319" width="3.5" style="141" customWidth="1"/>
    <col min="13320" max="13320" width="15.625" style="141" customWidth="1"/>
    <col min="13321" max="13327" width="25.625" style="141" customWidth="1"/>
    <col min="13328" max="13568" width="8.875" style="141"/>
    <col min="13569" max="13575" width="3.5" style="141" customWidth="1"/>
    <col min="13576" max="13576" width="15.625" style="141" customWidth="1"/>
    <col min="13577" max="13583" width="25.625" style="141" customWidth="1"/>
    <col min="13584" max="13824" width="8.875" style="141"/>
    <col min="13825" max="13831" width="3.5" style="141" customWidth="1"/>
    <col min="13832" max="13832" width="15.625" style="141" customWidth="1"/>
    <col min="13833" max="13839" width="25.625" style="141" customWidth="1"/>
    <col min="13840" max="14080" width="8.875" style="141"/>
    <col min="14081" max="14087" width="3.5" style="141" customWidth="1"/>
    <col min="14088" max="14088" width="15.625" style="141" customWidth="1"/>
    <col min="14089" max="14095" width="25.625" style="141" customWidth="1"/>
    <col min="14096" max="14336" width="8.875" style="141"/>
    <col min="14337" max="14343" width="3.5" style="141" customWidth="1"/>
    <col min="14344" max="14344" width="15.625" style="141" customWidth="1"/>
    <col min="14345" max="14351" width="25.625" style="141" customWidth="1"/>
    <col min="14352" max="14592" width="8.875" style="141"/>
    <col min="14593" max="14599" width="3.5" style="141" customWidth="1"/>
    <col min="14600" max="14600" width="15.625" style="141" customWidth="1"/>
    <col min="14601" max="14607" width="25.625" style="141" customWidth="1"/>
    <col min="14608" max="14848" width="8.875" style="141"/>
    <col min="14849" max="14855" width="3.5" style="141" customWidth="1"/>
    <col min="14856" max="14856" width="15.625" style="141" customWidth="1"/>
    <col min="14857" max="14863" width="25.625" style="141" customWidth="1"/>
    <col min="14864" max="15104" width="8.875" style="141"/>
    <col min="15105" max="15111" width="3.5" style="141" customWidth="1"/>
    <col min="15112" max="15112" width="15.625" style="141" customWidth="1"/>
    <col min="15113" max="15119" width="25.625" style="141" customWidth="1"/>
    <col min="15120" max="15360" width="8.875" style="141"/>
    <col min="15361" max="15367" width="3.5" style="141" customWidth="1"/>
    <col min="15368" max="15368" width="15.625" style="141" customWidth="1"/>
    <col min="15369" max="15375" width="25.625" style="141" customWidth="1"/>
    <col min="15376" max="15616" width="8.875" style="141"/>
    <col min="15617" max="15623" width="3.5" style="141" customWidth="1"/>
    <col min="15624" max="15624" width="15.625" style="141" customWidth="1"/>
    <col min="15625" max="15631" width="25.625" style="141" customWidth="1"/>
    <col min="15632" max="15872" width="8.875" style="141"/>
    <col min="15873" max="15879" width="3.5" style="141" customWidth="1"/>
    <col min="15880" max="15880" width="15.625" style="141" customWidth="1"/>
    <col min="15881" max="15887" width="25.625" style="141" customWidth="1"/>
    <col min="15888" max="16128" width="8.875" style="141"/>
    <col min="16129" max="16135" width="3.5" style="141" customWidth="1"/>
    <col min="16136" max="16136" width="15.625" style="141" customWidth="1"/>
    <col min="16137" max="16143" width="25.625" style="141" customWidth="1"/>
    <col min="16144" max="16384" width="8.875" style="141"/>
  </cols>
  <sheetData>
    <row r="1" spans="1:14" ht="22.5" customHeight="1" x14ac:dyDescent="0.15">
      <c r="B1" s="17" t="s">
        <v>1</v>
      </c>
    </row>
    <row r="2" spans="1:14" ht="22.5" customHeight="1" x14ac:dyDescent="0.15">
      <c r="B2" s="17" t="s">
        <v>2</v>
      </c>
    </row>
    <row r="3" spans="1:14" ht="22.5" customHeight="1" x14ac:dyDescent="0.15">
      <c r="B3" s="17" t="s">
        <v>231</v>
      </c>
    </row>
    <row r="4" spans="1:14" s="144" customFormat="1" x14ac:dyDescent="0.15"/>
    <row r="5" spans="1:14" s="144" customFormat="1" x14ac:dyDescent="0.15">
      <c r="A5" s="142" t="s">
        <v>232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s="144" customForma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15">
      <c r="M7" s="167"/>
      <c r="N7" s="167" t="s">
        <v>233</v>
      </c>
    </row>
    <row r="8" spans="1:14" ht="21.95" customHeight="1" x14ac:dyDescent="0.15">
      <c r="B8" s="168" t="s">
        <v>234</v>
      </c>
      <c r="C8" s="169"/>
      <c r="D8" s="169"/>
      <c r="E8" s="169"/>
      <c r="F8" s="169"/>
      <c r="G8" s="169"/>
      <c r="H8" s="170"/>
      <c r="I8" s="175" t="s">
        <v>235</v>
      </c>
      <c r="J8" s="171" t="s">
        <v>236</v>
      </c>
      <c r="K8" s="171" t="s">
        <v>237</v>
      </c>
      <c r="L8" s="171" t="s">
        <v>222</v>
      </c>
      <c r="M8" s="171" t="s">
        <v>238</v>
      </c>
      <c r="N8" s="171" t="s">
        <v>230</v>
      </c>
    </row>
    <row r="9" spans="1:14" ht="21.95" customHeight="1" x14ac:dyDescent="0.15">
      <c r="B9" s="176"/>
      <c r="C9" s="177"/>
      <c r="D9" s="177"/>
      <c r="E9" s="177"/>
      <c r="F9" s="177"/>
      <c r="G9" s="177"/>
      <c r="H9" s="178"/>
      <c r="I9" s="181"/>
      <c r="J9" s="179"/>
      <c r="K9" s="179"/>
      <c r="L9" s="179"/>
      <c r="M9" s="179"/>
      <c r="N9" s="179"/>
    </row>
    <row r="10" spans="1:14" ht="24.95" customHeight="1" x14ac:dyDescent="0.15">
      <c r="B10" s="155" t="s">
        <v>239</v>
      </c>
      <c r="C10" s="156"/>
      <c r="D10" s="156"/>
      <c r="E10" s="156"/>
      <c r="F10" s="156"/>
      <c r="G10" s="156"/>
      <c r="H10" s="157"/>
      <c r="I10" s="158">
        <v>199662853</v>
      </c>
      <c r="J10" s="158">
        <v>0</v>
      </c>
      <c r="K10" s="158">
        <v>0</v>
      </c>
      <c r="L10" s="158">
        <v>0</v>
      </c>
      <c r="M10" s="158">
        <v>0</v>
      </c>
      <c r="N10" s="158">
        <v>199662853</v>
      </c>
    </row>
    <row r="11" spans="1:14" ht="24.95" customHeight="1" x14ac:dyDescent="0.15">
      <c r="B11" s="172" t="s">
        <v>240</v>
      </c>
      <c r="C11" s="173"/>
      <c r="D11" s="173"/>
      <c r="E11" s="173"/>
      <c r="F11" s="173"/>
      <c r="G11" s="173"/>
      <c r="H11" s="174"/>
      <c r="I11" s="183">
        <f t="shared" ref="I11:N11" si="0">SUM(I10:I10)</f>
        <v>199662853</v>
      </c>
      <c r="J11" s="183">
        <f t="shared" si="0"/>
        <v>0</v>
      </c>
      <c r="K11" s="183">
        <f t="shared" si="0"/>
        <v>0</v>
      </c>
      <c r="L11" s="183">
        <f t="shared" si="0"/>
        <v>0</v>
      </c>
      <c r="M11" s="183">
        <f t="shared" si="0"/>
        <v>0</v>
      </c>
      <c r="N11" s="183">
        <f t="shared" si="0"/>
        <v>199662853</v>
      </c>
    </row>
  </sheetData>
  <mergeCells count="9"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2D7F7-27CD-4DD5-B643-230245744126}">
  <sheetPr>
    <pageSetUpPr fitToPage="1"/>
  </sheetPr>
  <dimension ref="A1:R14"/>
  <sheetViews>
    <sheetView showGridLines="0" tabSelected="1" view="pageBreakPreview" zoomScale="70" zoomScaleNormal="70" zoomScaleSheetLayoutView="70" workbookViewId="0">
      <selection activeCell="I3" sqref="I3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36.375" style="141" customWidth="1"/>
    <col min="9" max="9" width="29.5" style="141" bestFit="1" customWidth="1"/>
    <col min="10" max="10" width="33.625" style="141" customWidth="1"/>
    <col min="11" max="11" width="33.625" style="141" bestFit="1" customWidth="1"/>
    <col min="12" max="12" width="37.625" style="141" bestFit="1" customWidth="1"/>
    <col min="13" max="13" width="27.375" style="141" bestFit="1" customWidth="1"/>
    <col min="14" max="14" width="37.625" style="141" bestFit="1" customWidth="1"/>
    <col min="15" max="15" width="34.25" style="141" bestFit="1" customWidth="1"/>
    <col min="16" max="16" width="25.625" style="141" customWidth="1"/>
    <col min="17" max="17" width="34.25" style="141" bestFit="1" customWidth="1"/>
    <col min="18" max="18" width="2.625" style="141" customWidth="1"/>
    <col min="19" max="255" width="8.875" style="141"/>
    <col min="256" max="262" width="3.5" style="141" customWidth="1"/>
    <col min="263" max="263" width="15.625" style="141" customWidth="1"/>
    <col min="264" max="270" width="25.625" style="141" customWidth="1"/>
    <col min="271" max="511" width="8.875" style="141"/>
    <col min="512" max="518" width="3.5" style="141" customWidth="1"/>
    <col min="519" max="519" width="15.625" style="141" customWidth="1"/>
    <col min="520" max="526" width="25.625" style="141" customWidth="1"/>
    <col min="527" max="767" width="8.875" style="141"/>
    <col min="768" max="774" width="3.5" style="141" customWidth="1"/>
    <col min="775" max="775" width="15.625" style="141" customWidth="1"/>
    <col min="776" max="782" width="25.625" style="141" customWidth="1"/>
    <col min="783" max="1023" width="8.875" style="141"/>
    <col min="1024" max="1030" width="3.5" style="141" customWidth="1"/>
    <col min="1031" max="1031" width="15.625" style="141" customWidth="1"/>
    <col min="1032" max="1038" width="25.625" style="141" customWidth="1"/>
    <col min="1039" max="1279" width="8.875" style="141"/>
    <col min="1280" max="1286" width="3.5" style="141" customWidth="1"/>
    <col min="1287" max="1287" width="15.625" style="141" customWidth="1"/>
    <col min="1288" max="1294" width="25.625" style="141" customWidth="1"/>
    <col min="1295" max="1535" width="8.875" style="141"/>
    <col min="1536" max="1542" width="3.5" style="141" customWidth="1"/>
    <col min="1543" max="1543" width="15.625" style="141" customWidth="1"/>
    <col min="1544" max="1550" width="25.625" style="141" customWidth="1"/>
    <col min="1551" max="1791" width="8.875" style="141"/>
    <col min="1792" max="1798" width="3.5" style="141" customWidth="1"/>
    <col min="1799" max="1799" width="15.625" style="141" customWidth="1"/>
    <col min="1800" max="1806" width="25.625" style="141" customWidth="1"/>
    <col min="1807" max="2047" width="8.875" style="141"/>
    <col min="2048" max="2054" width="3.5" style="141" customWidth="1"/>
    <col min="2055" max="2055" width="15.625" style="141" customWidth="1"/>
    <col min="2056" max="2062" width="25.625" style="141" customWidth="1"/>
    <col min="2063" max="2303" width="8.875" style="141"/>
    <col min="2304" max="2310" width="3.5" style="141" customWidth="1"/>
    <col min="2311" max="2311" width="15.625" style="141" customWidth="1"/>
    <col min="2312" max="2318" width="25.625" style="141" customWidth="1"/>
    <col min="2319" max="2559" width="8.875" style="141"/>
    <col min="2560" max="2566" width="3.5" style="141" customWidth="1"/>
    <col min="2567" max="2567" width="15.625" style="141" customWidth="1"/>
    <col min="2568" max="2574" width="25.625" style="141" customWidth="1"/>
    <col min="2575" max="2815" width="8.875" style="141"/>
    <col min="2816" max="2822" width="3.5" style="141" customWidth="1"/>
    <col min="2823" max="2823" width="15.625" style="141" customWidth="1"/>
    <col min="2824" max="2830" width="25.625" style="141" customWidth="1"/>
    <col min="2831" max="3071" width="8.875" style="141"/>
    <col min="3072" max="3078" width="3.5" style="141" customWidth="1"/>
    <col min="3079" max="3079" width="15.625" style="141" customWidth="1"/>
    <col min="3080" max="3086" width="25.625" style="141" customWidth="1"/>
    <col min="3087" max="3327" width="8.875" style="141"/>
    <col min="3328" max="3334" width="3.5" style="141" customWidth="1"/>
    <col min="3335" max="3335" width="15.625" style="141" customWidth="1"/>
    <col min="3336" max="3342" width="25.625" style="141" customWidth="1"/>
    <col min="3343" max="3583" width="8.875" style="141"/>
    <col min="3584" max="3590" width="3.5" style="141" customWidth="1"/>
    <col min="3591" max="3591" width="15.625" style="141" customWidth="1"/>
    <col min="3592" max="3598" width="25.625" style="141" customWidth="1"/>
    <col min="3599" max="3839" width="8.875" style="141"/>
    <col min="3840" max="3846" width="3.5" style="141" customWidth="1"/>
    <col min="3847" max="3847" width="15.625" style="141" customWidth="1"/>
    <col min="3848" max="3854" width="25.625" style="141" customWidth="1"/>
    <col min="3855" max="4095" width="8.875" style="141"/>
    <col min="4096" max="4102" width="3.5" style="141" customWidth="1"/>
    <col min="4103" max="4103" width="15.625" style="141" customWidth="1"/>
    <col min="4104" max="4110" width="25.625" style="141" customWidth="1"/>
    <col min="4111" max="4351" width="8.875" style="141"/>
    <col min="4352" max="4358" width="3.5" style="141" customWidth="1"/>
    <col min="4359" max="4359" width="15.625" style="141" customWidth="1"/>
    <col min="4360" max="4366" width="25.625" style="141" customWidth="1"/>
    <col min="4367" max="4607" width="8.875" style="141"/>
    <col min="4608" max="4614" width="3.5" style="141" customWidth="1"/>
    <col min="4615" max="4615" width="15.625" style="141" customWidth="1"/>
    <col min="4616" max="4622" width="25.625" style="141" customWidth="1"/>
    <col min="4623" max="4863" width="8.875" style="141"/>
    <col min="4864" max="4870" width="3.5" style="141" customWidth="1"/>
    <col min="4871" max="4871" width="15.625" style="141" customWidth="1"/>
    <col min="4872" max="4878" width="25.625" style="141" customWidth="1"/>
    <col min="4879" max="5119" width="8.875" style="141"/>
    <col min="5120" max="5126" width="3.5" style="141" customWidth="1"/>
    <col min="5127" max="5127" width="15.625" style="141" customWidth="1"/>
    <col min="5128" max="5134" width="25.625" style="141" customWidth="1"/>
    <col min="5135" max="5375" width="8.875" style="141"/>
    <col min="5376" max="5382" width="3.5" style="141" customWidth="1"/>
    <col min="5383" max="5383" width="15.625" style="141" customWidth="1"/>
    <col min="5384" max="5390" width="25.625" style="141" customWidth="1"/>
    <col min="5391" max="5631" width="8.875" style="141"/>
    <col min="5632" max="5638" width="3.5" style="141" customWidth="1"/>
    <col min="5639" max="5639" width="15.625" style="141" customWidth="1"/>
    <col min="5640" max="5646" width="25.625" style="141" customWidth="1"/>
    <col min="5647" max="5887" width="8.875" style="141"/>
    <col min="5888" max="5894" width="3.5" style="141" customWidth="1"/>
    <col min="5895" max="5895" width="15.625" style="141" customWidth="1"/>
    <col min="5896" max="5902" width="25.625" style="141" customWidth="1"/>
    <col min="5903" max="6143" width="8.875" style="141"/>
    <col min="6144" max="6150" width="3.5" style="141" customWidth="1"/>
    <col min="6151" max="6151" width="15.625" style="141" customWidth="1"/>
    <col min="6152" max="6158" width="25.625" style="141" customWidth="1"/>
    <col min="6159" max="6399" width="8.875" style="141"/>
    <col min="6400" max="6406" width="3.5" style="141" customWidth="1"/>
    <col min="6407" max="6407" width="15.625" style="141" customWidth="1"/>
    <col min="6408" max="6414" width="25.625" style="141" customWidth="1"/>
    <col min="6415" max="6655" width="8.875" style="141"/>
    <col min="6656" max="6662" width="3.5" style="141" customWidth="1"/>
    <col min="6663" max="6663" width="15.625" style="141" customWidth="1"/>
    <col min="6664" max="6670" width="25.625" style="141" customWidth="1"/>
    <col min="6671" max="6911" width="8.875" style="141"/>
    <col min="6912" max="6918" width="3.5" style="141" customWidth="1"/>
    <col min="6919" max="6919" width="15.625" style="141" customWidth="1"/>
    <col min="6920" max="6926" width="25.625" style="141" customWidth="1"/>
    <col min="6927" max="7167" width="8.875" style="141"/>
    <col min="7168" max="7174" width="3.5" style="141" customWidth="1"/>
    <col min="7175" max="7175" width="15.625" style="141" customWidth="1"/>
    <col min="7176" max="7182" width="25.625" style="141" customWidth="1"/>
    <col min="7183" max="7423" width="8.875" style="141"/>
    <col min="7424" max="7430" width="3.5" style="141" customWidth="1"/>
    <col min="7431" max="7431" width="15.625" style="141" customWidth="1"/>
    <col min="7432" max="7438" width="25.625" style="141" customWidth="1"/>
    <col min="7439" max="7679" width="8.875" style="141"/>
    <col min="7680" max="7686" width="3.5" style="141" customWidth="1"/>
    <col min="7687" max="7687" width="15.625" style="141" customWidth="1"/>
    <col min="7688" max="7694" width="25.625" style="141" customWidth="1"/>
    <col min="7695" max="7935" width="8.875" style="141"/>
    <col min="7936" max="7942" width="3.5" style="141" customWidth="1"/>
    <col min="7943" max="7943" width="15.625" style="141" customWidth="1"/>
    <col min="7944" max="7950" width="25.625" style="141" customWidth="1"/>
    <col min="7951" max="8191" width="8.875" style="141"/>
    <col min="8192" max="8198" width="3.5" style="141" customWidth="1"/>
    <col min="8199" max="8199" width="15.625" style="141" customWidth="1"/>
    <col min="8200" max="8206" width="25.625" style="141" customWidth="1"/>
    <col min="8207" max="8447" width="8.875" style="141"/>
    <col min="8448" max="8454" width="3.5" style="141" customWidth="1"/>
    <col min="8455" max="8455" width="15.625" style="141" customWidth="1"/>
    <col min="8456" max="8462" width="25.625" style="141" customWidth="1"/>
    <col min="8463" max="8703" width="8.875" style="141"/>
    <col min="8704" max="8710" width="3.5" style="141" customWidth="1"/>
    <col min="8711" max="8711" width="15.625" style="141" customWidth="1"/>
    <col min="8712" max="8718" width="25.625" style="141" customWidth="1"/>
    <col min="8719" max="8959" width="8.875" style="141"/>
    <col min="8960" max="8966" width="3.5" style="141" customWidth="1"/>
    <col min="8967" max="8967" width="15.625" style="141" customWidth="1"/>
    <col min="8968" max="8974" width="25.625" style="141" customWidth="1"/>
    <col min="8975" max="9215" width="8.875" style="141"/>
    <col min="9216" max="9222" width="3.5" style="141" customWidth="1"/>
    <col min="9223" max="9223" width="15.625" style="141" customWidth="1"/>
    <col min="9224" max="9230" width="25.625" style="141" customWidth="1"/>
    <col min="9231" max="9471" width="8.875" style="141"/>
    <col min="9472" max="9478" width="3.5" style="141" customWidth="1"/>
    <col min="9479" max="9479" width="15.625" style="141" customWidth="1"/>
    <col min="9480" max="9486" width="25.625" style="141" customWidth="1"/>
    <col min="9487" max="9727" width="8.875" style="141"/>
    <col min="9728" max="9734" width="3.5" style="141" customWidth="1"/>
    <col min="9735" max="9735" width="15.625" style="141" customWidth="1"/>
    <col min="9736" max="9742" width="25.625" style="141" customWidth="1"/>
    <col min="9743" max="9983" width="8.875" style="141"/>
    <col min="9984" max="9990" width="3.5" style="141" customWidth="1"/>
    <col min="9991" max="9991" width="15.625" style="141" customWidth="1"/>
    <col min="9992" max="9998" width="25.625" style="141" customWidth="1"/>
    <col min="9999" max="10239" width="8.875" style="141"/>
    <col min="10240" max="10246" width="3.5" style="141" customWidth="1"/>
    <col min="10247" max="10247" width="15.625" style="141" customWidth="1"/>
    <col min="10248" max="10254" width="25.625" style="141" customWidth="1"/>
    <col min="10255" max="10495" width="8.875" style="141"/>
    <col min="10496" max="10502" width="3.5" style="141" customWidth="1"/>
    <col min="10503" max="10503" width="15.625" style="141" customWidth="1"/>
    <col min="10504" max="10510" width="25.625" style="141" customWidth="1"/>
    <col min="10511" max="10751" width="8.875" style="141"/>
    <col min="10752" max="10758" width="3.5" style="141" customWidth="1"/>
    <col min="10759" max="10759" width="15.625" style="141" customWidth="1"/>
    <col min="10760" max="10766" width="25.625" style="141" customWidth="1"/>
    <col min="10767" max="11007" width="8.875" style="141"/>
    <col min="11008" max="11014" width="3.5" style="141" customWidth="1"/>
    <col min="11015" max="11015" width="15.625" style="141" customWidth="1"/>
    <col min="11016" max="11022" width="25.625" style="141" customWidth="1"/>
    <col min="11023" max="11263" width="8.875" style="141"/>
    <col min="11264" max="11270" width="3.5" style="141" customWidth="1"/>
    <col min="11271" max="11271" width="15.625" style="141" customWidth="1"/>
    <col min="11272" max="11278" width="25.625" style="141" customWidth="1"/>
    <col min="11279" max="11519" width="8.875" style="141"/>
    <col min="11520" max="11526" width="3.5" style="141" customWidth="1"/>
    <col min="11527" max="11527" width="15.625" style="141" customWidth="1"/>
    <col min="11528" max="11534" width="25.625" style="141" customWidth="1"/>
    <col min="11535" max="11775" width="8.875" style="141"/>
    <col min="11776" max="11782" width="3.5" style="141" customWidth="1"/>
    <col min="11783" max="11783" width="15.625" style="141" customWidth="1"/>
    <col min="11784" max="11790" width="25.625" style="141" customWidth="1"/>
    <col min="11791" max="12031" width="8.875" style="141"/>
    <col min="12032" max="12038" width="3.5" style="141" customWidth="1"/>
    <col min="12039" max="12039" width="15.625" style="141" customWidth="1"/>
    <col min="12040" max="12046" width="25.625" style="141" customWidth="1"/>
    <col min="12047" max="12287" width="8.875" style="141"/>
    <col min="12288" max="12294" width="3.5" style="141" customWidth="1"/>
    <col min="12295" max="12295" width="15.625" style="141" customWidth="1"/>
    <col min="12296" max="12302" width="25.625" style="141" customWidth="1"/>
    <col min="12303" max="12543" width="8.875" style="141"/>
    <col min="12544" max="12550" width="3.5" style="141" customWidth="1"/>
    <col min="12551" max="12551" width="15.625" style="141" customWidth="1"/>
    <col min="12552" max="12558" width="25.625" style="141" customWidth="1"/>
    <col min="12559" max="12799" width="8.875" style="141"/>
    <col min="12800" max="12806" width="3.5" style="141" customWidth="1"/>
    <col min="12807" max="12807" width="15.625" style="141" customWidth="1"/>
    <col min="12808" max="12814" width="25.625" style="141" customWidth="1"/>
    <col min="12815" max="13055" width="8.875" style="141"/>
    <col min="13056" max="13062" width="3.5" style="141" customWidth="1"/>
    <col min="13063" max="13063" width="15.625" style="141" customWidth="1"/>
    <col min="13064" max="13070" width="25.625" style="141" customWidth="1"/>
    <col min="13071" max="13311" width="8.875" style="141"/>
    <col min="13312" max="13318" width="3.5" style="141" customWidth="1"/>
    <col min="13319" max="13319" width="15.625" style="141" customWidth="1"/>
    <col min="13320" max="13326" width="25.625" style="141" customWidth="1"/>
    <col min="13327" max="13567" width="8.875" style="141"/>
    <col min="13568" max="13574" width="3.5" style="141" customWidth="1"/>
    <col min="13575" max="13575" width="15.625" style="141" customWidth="1"/>
    <col min="13576" max="13582" width="25.625" style="141" customWidth="1"/>
    <col min="13583" max="13823" width="8.875" style="141"/>
    <col min="13824" max="13830" width="3.5" style="141" customWidth="1"/>
    <col min="13831" max="13831" width="15.625" style="141" customWidth="1"/>
    <col min="13832" max="13838" width="25.625" style="141" customWidth="1"/>
    <col min="13839" max="14079" width="8.875" style="141"/>
    <col min="14080" max="14086" width="3.5" style="141" customWidth="1"/>
    <col min="14087" max="14087" width="15.625" style="141" customWidth="1"/>
    <col min="14088" max="14094" width="25.625" style="141" customWidth="1"/>
    <col min="14095" max="14335" width="8.875" style="141"/>
    <col min="14336" max="14342" width="3.5" style="141" customWidth="1"/>
    <col min="14343" max="14343" width="15.625" style="141" customWidth="1"/>
    <col min="14344" max="14350" width="25.625" style="141" customWidth="1"/>
    <col min="14351" max="14591" width="8.875" style="141"/>
    <col min="14592" max="14598" width="3.5" style="141" customWidth="1"/>
    <col min="14599" max="14599" width="15.625" style="141" customWidth="1"/>
    <col min="14600" max="14606" width="25.625" style="141" customWidth="1"/>
    <col min="14607" max="14847" width="8.875" style="141"/>
    <col min="14848" max="14854" width="3.5" style="141" customWidth="1"/>
    <col min="14855" max="14855" width="15.625" style="141" customWidth="1"/>
    <col min="14856" max="14862" width="25.625" style="141" customWidth="1"/>
    <col min="14863" max="15103" width="8.875" style="141"/>
    <col min="15104" max="15110" width="3.5" style="141" customWidth="1"/>
    <col min="15111" max="15111" width="15.625" style="141" customWidth="1"/>
    <col min="15112" max="15118" width="25.625" style="141" customWidth="1"/>
    <col min="15119" max="15359" width="8.875" style="141"/>
    <col min="15360" max="15366" width="3.5" style="141" customWidth="1"/>
    <col min="15367" max="15367" width="15.625" style="141" customWidth="1"/>
    <col min="15368" max="15374" width="25.625" style="141" customWidth="1"/>
    <col min="15375" max="15615" width="8.875" style="141"/>
    <col min="15616" max="15622" width="3.5" style="141" customWidth="1"/>
    <col min="15623" max="15623" width="15.625" style="141" customWidth="1"/>
    <col min="15624" max="15630" width="25.625" style="141" customWidth="1"/>
    <col min="15631" max="15871" width="8.875" style="141"/>
    <col min="15872" max="15878" width="3.5" style="141" customWidth="1"/>
    <col min="15879" max="15879" width="15.625" style="141" customWidth="1"/>
    <col min="15880" max="15886" width="25.625" style="141" customWidth="1"/>
    <col min="15887" max="16127" width="8.875" style="141"/>
    <col min="16128" max="16134" width="3.5" style="141" customWidth="1"/>
    <col min="16135" max="16135" width="15.625" style="141" customWidth="1"/>
    <col min="16136" max="16142" width="25.625" style="141" customWidth="1"/>
    <col min="16143" max="16384" width="8.875" style="141"/>
  </cols>
  <sheetData>
    <row r="1" spans="1:18" ht="22.5" customHeight="1" x14ac:dyDescent="0.15">
      <c r="B1" s="17" t="s">
        <v>1</v>
      </c>
    </row>
    <row r="2" spans="1:18" ht="22.5" customHeight="1" x14ac:dyDescent="0.15">
      <c r="B2" s="17" t="s">
        <v>2</v>
      </c>
    </row>
    <row r="3" spans="1:18" ht="22.5" customHeight="1" x14ac:dyDescent="0.15">
      <c r="B3" s="17" t="s">
        <v>231</v>
      </c>
    </row>
    <row r="4" spans="1:18" s="144" customFormat="1" x14ac:dyDescent="0.15"/>
    <row r="5" spans="1:18" s="144" customFormat="1" ht="18.75" customHeight="1" x14ac:dyDescent="0.15">
      <c r="A5" s="142" t="s">
        <v>241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pans="1:18" s="144" customFormat="1" ht="18.75" customHeigh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8" spans="1:18" ht="21.95" customHeight="1" x14ac:dyDescent="0.15">
      <c r="B8" s="185"/>
      <c r="C8" s="185"/>
      <c r="D8" s="185"/>
      <c r="E8" s="185"/>
      <c r="F8" s="185"/>
      <c r="G8" s="185"/>
      <c r="H8" s="185"/>
      <c r="I8" s="186"/>
      <c r="J8" s="186"/>
      <c r="K8" s="186"/>
      <c r="L8" s="186"/>
      <c r="M8" s="186"/>
    </row>
    <row r="9" spans="1:18" x14ac:dyDescent="0.15">
      <c r="B9" s="141" t="s">
        <v>242</v>
      </c>
      <c r="M9" s="167"/>
      <c r="N9" s="167"/>
      <c r="O9" s="167" t="s">
        <v>233</v>
      </c>
    </row>
    <row r="10" spans="1:18" ht="21.95" customHeight="1" x14ac:dyDescent="0.15">
      <c r="B10" s="168" t="s">
        <v>243</v>
      </c>
      <c r="C10" s="169"/>
      <c r="D10" s="169"/>
      <c r="E10" s="169"/>
      <c r="F10" s="169"/>
      <c r="G10" s="169"/>
      <c r="H10" s="170"/>
      <c r="I10" s="175" t="s">
        <v>244</v>
      </c>
      <c r="J10" s="187" t="s">
        <v>245</v>
      </c>
      <c r="K10" s="187" t="s">
        <v>246</v>
      </c>
      <c r="L10" s="188" t="s">
        <v>247</v>
      </c>
      <c r="M10" s="188" t="s">
        <v>248</v>
      </c>
      <c r="N10" s="188" t="s">
        <v>249</v>
      </c>
      <c r="O10" s="188" t="s">
        <v>250</v>
      </c>
    </row>
    <row r="11" spans="1:18" ht="21.95" customHeight="1" x14ac:dyDescent="0.15">
      <c r="B11" s="176"/>
      <c r="C11" s="177"/>
      <c r="D11" s="177"/>
      <c r="E11" s="177"/>
      <c r="F11" s="177"/>
      <c r="G11" s="177"/>
      <c r="H11" s="178"/>
      <c r="I11" s="181"/>
      <c r="J11" s="189" t="s">
        <v>211</v>
      </c>
      <c r="K11" s="189" t="s">
        <v>212</v>
      </c>
      <c r="L11" s="189" t="s">
        <v>251</v>
      </c>
      <c r="M11" s="189" t="s">
        <v>252</v>
      </c>
      <c r="N11" s="189" t="s">
        <v>253</v>
      </c>
      <c r="O11" s="189" t="s">
        <v>254</v>
      </c>
    </row>
    <row r="12" spans="1:18" ht="21.95" customHeight="1" x14ac:dyDescent="0.15">
      <c r="B12" s="190" t="s">
        <v>255</v>
      </c>
      <c r="C12" s="191"/>
      <c r="D12" s="191"/>
      <c r="E12" s="191"/>
      <c r="F12" s="191"/>
      <c r="G12" s="191"/>
      <c r="H12" s="192"/>
      <c r="I12" s="158">
        <v>15000000</v>
      </c>
      <c r="J12" s="158">
        <v>0</v>
      </c>
      <c r="K12" s="193">
        <v>300</v>
      </c>
      <c r="L12" s="193">
        <v>46938.66</v>
      </c>
      <c r="M12" s="158">
        <f t="shared" ref="M12" si="0">ROUND(K12*L12,0.1)</f>
        <v>14081598</v>
      </c>
      <c r="N12" s="158"/>
      <c r="O12" s="158">
        <f t="shared" ref="O12" si="1">J12-N12</f>
        <v>0</v>
      </c>
      <c r="P12" s="186"/>
    </row>
    <row r="13" spans="1:18" ht="21.95" customHeight="1" x14ac:dyDescent="0.15">
      <c r="B13" s="172" t="s">
        <v>240</v>
      </c>
      <c r="C13" s="173"/>
      <c r="D13" s="173"/>
      <c r="E13" s="173"/>
      <c r="F13" s="173"/>
      <c r="G13" s="173"/>
      <c r="H13" s="174"/>
      <c r="I13" s="183">
        <f>SUM(I12:I12)</f>
        <v>15000000</v>
      </c>
      <c r="J13" s="183">
        <f>SUM(J12:J12)</f>
        <v>0</v>
      </c>
      <c r="K13" s="194"/>
      <c r="L13" s="194"/>
      <c r="M13" s="194"/>
      <c r="N13" s="183">
        <f>SUM(N12:N12)</f>
        <v>0</v>
      </c>
      <c r="O13" s="183">
        <f>SUM(O12:O12)</f>
        <v>0</v>
      </c>
      <c r="P13" s="186"/>
    </row>
    <row r="14" spans="1:18" ht="21.95" customHeight="1" x14ac:dyDescent="0.15">
      <c r="B14" s="185"/>
      <c r="C14" s="185"/>
      <c r="D14" s="185"/>
      <c r="E14" s="185"/>
      <c r="F14" s="185"/>
      <c r="G14" s="185"/>
      <c r="H14" s="185"/>
      <c r="I14" s="186"/>
      <c r="J14" s="186"/>
      <c r="K14" s="186"/>
      <c r="L14" s="186"/>
      <c r="M14" s="186"/>
      <c r="N14" s="186"/>
      <c r="O14" s="186"/>
    </row>
  </sheetData>
  <mergeCells count="5">
    <mergeCell ref="A5:R6"/>
    <mergeCell ref="B10:H11"/>
    <mergeCell ref="I10:I11"/>
    <mergeCell ref="B12:H12"/>
    <mergeCell ref="B13:H13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3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出資金明細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2024-10-28T12:20:44Z</dcterms:created>
  <dcterms:modified xsi:type="dcterms:W3CDTF">2024-10-29T02:23:14Z</dcterms:modified>
</cp:coreProperties>
</file>