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8_{8FC45F85-1B9F-496F-9C4D-AD08EC4D06E4}" xr6:coauthVersionLast="47" xr6:coauthVersionMax="47" xr10:uidLastSave="{00000000-0000-0000-0000-000000000000}"/>
  <bookViews>
    <workbookView xWindow="-120" yWindow="-120" windowWidth="20730" windowHeight="11040" xr2:uid="{B174B929-9427-45E1-B12B-DE080556C4CF}"/>
  </bookViews>
  <sheets>
    <sheet name="予算事業一覧" sheetId="3" r:id="rId1"/>
    <sheet name="事業概要説明資料" sheetId="2" r:id="rId2"/>
  </sheets>
  <definedNames>
    <definedName name="N_053f2503c3966a10b72c372c050131ea">事業概要説明資料!$H$38</definedName>
    <definedName name="N_3fa8bd4bc3d66a10b72c372c0501315b">事業概要説明資料!$H$78</definedName>
    <definedName name="N_56433dcbc3966a10b72c372c0501311f">事業概要説明資料!$H$6</definedName>
    <definedName name="N_89351f16c37d3a103c5a5f4c050131c9">事業概要説明資料!#REF!</definedName>
    <definedName name="N_d5050e8bc35a6a10b72c372c05013139">事業概要説明資料!$H$124</definedName>
    <definedName name="print" localSheetId="0">予算事業一覧!print</definedName>
    <definedName name="_xlnm.Print_Area" localSheetId="1">事業概要説明資料!$A$1:$AY$151</definedName>
    <definedName name="_xlnm.Print_Area" localSheetId="0">予算事業一覧!$A$1:$I$23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1" i="2" l="1"/>
  <c r="F23" i="3"/>
  <c r="F22" i="3"/>
  <c r="E23" i="3"/>
  <c r="E22" i="3"/>
  <c r="I23" i="3"/>
  <c r="I22" i="3"/>
  <c r="H22" i="3" s="1"/>
  <c r="F21" i="3"/>
  <c r="F20" i="3"/>
  <c r="E21" i="3"/>
  <c r="G21" i="3" s="1"/>
  <c r="E20" i="3"/>
  <c r="G20" i="3" s="1"/>
  <c r="G19" i="3"/>
  <c r="G18" i="3"/>
  <c r="F17" i="3"/>
  <c r="F16" i="3"/>
  <c r="E17" i="3"/>
  <c r="G17" i="3" s="1"/>
  <c r="E16" i="3"/>
  <c r="G16" i="3" s="1"/>
  <c r="G15" i="3"/>
  <c r="G14" i="3"/>
  <c r="F13" i="3"/>
  <c r="F12" i="3"/>
  <c r="E13" i="3"/>
  <c r="E12" i="3"/>
  <c r="G11" i="3"/>
  <c r="G10" i="3"/>
  <c r="AJ150" i="2"/>
  <c r="AA150" i="2"/>
  <c r="AJ117" i="2"/>
  <c r="AA117" i="2"/>
  <c r="AJ71" i="2"/>
  <c r="AA31" i="2"/>
  <c r="G23" i="3" l="1"/>
  <c r="G22" i="3"/>
  <c r="G13" i="3"/>
  <c r="G12" i="3"/>
</calcChain>
</file>

<file path=xl/sharedStrings.xml><?xml version="1.0" encoding="utf-8"?>
<sst xmlns="http://schemas.openxmlformats.org/spreadsheetml/2006/main" count="123" uniqueCount="74">
  <si>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</si>
  <si>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</si>
  <si>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</si>
  <si>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</si>
  <si>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</si>
  <si>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</si>
  <si>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</si>
  <si>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</si>
  <si>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万博推進局　</t>
    <phoneticPr fontId="8"/>
  </si>
  <si>
    <t>7年度</t>
    <phoneticPr fontId="4"/>
  </si>
  <si>
    <t>8年度</t>
    <phoneticPr fontId="4"/>
  </si>
  <si>
    <t>合　　　　計</t>
    <rPh sb="0" eb="1">
      <t>ゴウ</t>
    </rPh>
    <rPh sb="5" eb="6">
      <t>ケイ</t>
    </rPh>
    <phoneticPr fontId="4"/>
  </si>
  <si>
    <t>万博推進局職員の人件費</t>
  </si>
  <si>
    <t>万博推進局職員の人件費</t>
    <phoneticPr fontId="13"/>
  </si>
  <si>
    <t>国際博覧会推進事業</t>
    <phoneticPr fontId="13"/>
  </si>
  <si>
    <t>一般事務費・庁舎管理費</t>
  </si>
  <si>
    <t>機運醸成・来場促進</t>
  </si>
  <si>
    <t>一般交通への働きかけTDM</t>
  </si>
  <si>
    <t>参加促進</t>
  </si>
  <si>
    <t>賓客の受入れ</t>
  </si>
  <si>
    <t>　大阪・関西の経済発展に大きな効果が得られ、大阪の魅力を全世界に発信できる絶好の機会である万博の成功に向けて、実施主体となる（公社）2025年日本国際博覧会協会等と連携して開催準備を進めてきた。令和7年度に万博が無事閉幕したことから、閉幕後の業務として会場の解体撤去・リユースリサイクルの取組を進める。</t>
    <phoneticPr fontId="13"/>
  </si>
  <si>
    <t>［会場建設］
・協会が、会場等解体工事計画に基づき会場解体・撤去工事を実施する。
・協会が実施する会場解体・撤去工事の費用を、国・自治体・経済界で負担する。
　（国：自治体：経済界＝１：１：１、自治体＝府：市＝１：１）
・万博閉幕後、会場の解体によって生じた部材等については、SDGｓ達成への貢献の観点からリユースを進めている。会場建設費のうち、府市の補助金で取得したリユース対象物の財産処分に伴い生じた収入については、府負担相当分も含めて協会から市に返還されるため、返還金のうち府負担相当額を府へ返還（支出）する必要がある。
［輸送力増強］
・万博の来場者輸送に対応するために行う地下鉄中央線の輸送力増強（留置線の整備、夢洲駅等の機能増強）に対して副首都推進本部会議（平成29年1月31日）、戦略会議（平成29年2月8日）の決定に基づき府市で費用負担する。（事業は鉄道事業者が実施する）
・令和8年度は、森之宮検車場における留置線撤去および乗務所の解体、夢洲駅における改札機・券売機の撤去を実施。</t>
    <phoneticPr fontId="4"/>
  </si>
  <si>
    <t>会場建設費</t>
  </si>
  <si>
    <t>輸送力増強</t>
  </si>
  <si>
    <t>2025年日本国際博覧会大阪パビリオン基金積立金</t>
    <phoneticPr fontId="13"/>
  </si>
  <si>
    <t>本市及び大阪府が共同して設置することを目指すパビリオンの整備及び運営に要する資金に充てるため、寄付相当額及び運用利子を一般会計から２０２５年日本国際博覧会大阪パビリオン基金へ繰り出すものである。</t>
    <phoneticPr fontId="13"/>
  </si>
  <si>
    <t>寄付相当額及び運用利子の蓄積</t>
    <phoneticPr fontId="4"/>
  </si>
  <si>
    <t>運用利子の同基金への蓄積</t>
  </si>
  <si>
    <t>寄付相当額の同基金への蓄積</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</si>
  <si>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</si>
  <si>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</si>
  <si>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</si>
  <si>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</si>
  <si>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</si>
  <si>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</si>
  <si>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</si>
  <si>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</si>
  <si>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</si>
  <si>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</si>
  <si>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</si>
  <si>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</si>
  <si>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</si>
  <si>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</si>
  <si>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</si>
  <si>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</si>
  <si>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</si>
  <si>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</si>
  <si>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</si>
  <si>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出</t>
    <phoneticPr fontId="8"/>
  </si>
  <si>
    <t>税</t>
    <phoneticPr fontId="8"/>
  </si>
  <si>
    <t>7-2-1</t>
    <phoneticPr fontId="4"/>
  </si>
  <si>
    <t>万博推進局職員の人件費</t>
    <phoneticPr fontId="1"/>
  </si>
  <si>
    <t>国際博覧会推進事業</t>
    <phoneticPr fontId="1"/>
  </si>
  <si>
    <t>事務費計</t>
    <phoneticPr fontId="8"/>
  </si>
  <si>
    <t>7-2-2</t>
    <phoneticPr fontId="4"/>
  </si>
  <si>
    <t>推進費計</t>
    <phoneticPr fontId="8"/>
  </si>
  <si>
    <t>7-2-3</t>
    <phoneticPr fontId="4"/>
  </si>
  <si>
    <t>2025年日本国際博覧会大阪パビリオン基金積立金</t>
    <phoneticPr fontId="1"/>
  </si>
  <si>
    <t>出展企画課</t>
    <phoneticPr fontId="1"/>
  </si>
  <si>
    <t>２０２５年日本国際博覧会大阪パビリオン基金積立金計</t>
    <phoneticPr fontId="8"/>
  </si>
  <si>
    <t>所属計</t>
    <rPh sb="0" eb="2">
      <t>ショゾク</t>
    </rPh>
    <phoneticPr fontId="8"/>
  </si>
  <si>
    <t>区ＣＭ出</t>
    <rPh sb="0" eb="1">
      <t>ク</t>
    </rPh>
    <rPh sb="3" eb="4">
      <t>デ</t>
    </rPh>
    <phoneticPr fontId="4"/>
  </si>
  <si>
    <t>区ＣＭ税</t>
    <rPh sb="0" eb="1">
      <t>ク</t>
    </rPh>
    <rPh sb="3" eb="4">
      <t>ゼイ</t>
    </rPh>
    <phoneticPr fontId="4"/>
  </si>
  <si>
    <t>算定②</t>
    <rPh sb="0" eb="2">
      <t>サンテイ</t>
    </rPh>
    <phoneticPr fontId="3"/>
  </si>
  <si>
    <t>算定中</t>
    <rPh sb="0" eb="2">
      <t>サンテイ</t>
    </rPh>
    <rPh sb="2" eb="3">
      <t>チュウ</t>
    </rPh>
    <phoneticPr fontId="3"/>
  </si>
  <si>
    <t>万博推進局職員の人件費</t>
    <phoneticPr fontId="4"/>
  </si>
  <si>
    <t>万博推進局職員の人件費</t>
    <phoneticPr fontId="4"/>
  </si>
  <si>
    <t>算定中</t>
    <rPh sb="0" eb="2">
      <t>サンテイ</t>
    </rPh>
    <rPh sb="2" eb="3">
      <t>チュウ</t>
    </rPh>
    <phoneticPr fontId="4"/>
  </si>
  <si>
    <t>総務課</t>
    <phoneticPr fontId="1"/>
  </si>
  <si>
    <t>総務課　他</t>
    <rPh sb="4" eb="5">
      <t>ホカ</t>
    </rPh>
    <phoneticPr fontId="1"/>
  </si>
  <si>
    <t>整備調整課
整備企画課</t>
    <rPh sb="6" eb="8">
      <t>セイビ</t>
    </rPh>
    <rPh sb="8" eb="10">
      <t>キカク</t>
    </rPh>
    <rPh sb="10" eb="11">
      <t>カ</t>
    </rPh>
    <phoneticPr fontId="1"/>
  </si>
  <si>
    <t>　大阪・関西の経済発展に大きな効果が得られ、大阪の魅力を全世界に発信できる絶好の機会である万博の成功に向けて、実施主体となる（公社）2025年日本国際博覧会協会等と連携して開催準備を進めてきた。令和7年度に万博が無事閉幕したことから、事業終結に向けた組織・財産の整理を進めるとともに、リユースリサイクルの取組を進める。</t>
    <rPh sb="155" eb="156">
      <t>スス</t>
    </rPh>
    <phoneticPr fontId="13"/>
  </si>
  <si>
    <t>大阪パビリオン関連事業等</t>
    <rPh sb="11" eb="12">
      <t>トウ</t>
    </rPh>
    <phoneticPr fontId="4"/>
  </si>
  <si>
    <t>［パビリオン地元出展］
・万博閉幕による大阪ヘルスケアパビリオンの一部残置・解体・撤去および出展を通して得られたレガシーの後世への継承に向けた取組として、大阪ヘルスケアパビリオンのレガシー建物を利活用する開発事業者募集や、引渡しまでの維持管理等の実施を行う。
［一般事務・庁舎運営費］
・局業務に関する文書、人事、予算・決算等事務の円滑な推進及び庁舎の適切な維持管理を実施する。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</si>
</sst>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29">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35"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cellXfs>
  <cellStyles count="7">
    <cellStyle name="ハイパーリンク" xfId="6" builtinId="8" customBuiltin="1"/>
    <cellStyle name="標準" xfId="0" builtinId="0"/>
    <cellStyle name="標準 2" xfId="3" xr:uid="{46F0CA27-497E-4421-8512-C9D9C5569005}"/>
    <cellStyle name="標準 2 4" xfId="1" xr:uid="{8D3D4FB4-6490-4F2B-8CD8-2675743FBE49}"/>
    <cellStyle name="標準 7" xfId="5" xr:uid="{846E2333-6FBE-4346-9F9B-9EF39280273F}"/>
    <cellStyle name="標準_③予算事業別調書(目次様式)" xfId="4" xr:uid="{AD6C7C15-6142-4693-8937-A549F56DCD6D}"/>
    <cellStyle name="標準_④予算事業別調書(本体様式)" xfId="2" xr:uid="{3E659C95-69C6-4C11-92F8-C9929678B4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81E30-6836-422E-92E5-628FAC55D7DD}">
  <sheetPr codeName="Sheet1"/>
  <dimension ref="A1:N23"/>
  <sheetViews>
    <sheetView tabSelected="1" view="pageBreakPreview" zoomScaleNormal="115" zoomScaleSheetLayoutView="100" workbookViewId="0">
      <selection activeCell="D14" sqref="D14:D15"/>
    </sheetView>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4"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10" s="30" customFormat="1" ht="18" customHeight="1">
      <c r="A1" s="26" t="s">
        <v>29</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42</v>
      </c>
      <c r="B3" s="32"/>
      <c r="C3" s="27"/>
      <c r="D3" s="80" t="s">
        <v>8</v>
      </c>
      <c r="E3" s="81"/>
      <c r="F3" s="81"/>
      <c r="G3" s="81"/>
      <c r="H3" s="81"/>
      <c r="I3" s="81"/>
    </row>
    <row r="4" spans="1:10" s="30" customFormat="1" ht="10.5" customHeight="1">
      <c r="A4" s="27"/>
      <c r="B4" s="27"/>
      <c r="C4" s="27"/>
      <c r="D4" s="27"/>
      <c r="E4" s="27"/>
      <c r="F4" s="33"/>
      <c r="G4" s="34"/>
      <c r="H4" s="27"/>
      <c r="I4" s="27"/>
    </row>
    <row r="5" spans="1:10" s="30" customFormat="1" ht="27" customHeight="1" thickBot="1">
      <c r="A5" s="27"/>
      <c r="B5" s="27"/>
      <c r="C5" s="27"/>
      <c r="D5" s="27"/>
      <c r="E5" s="82" t="s">
        <v>30</v>
      </c>
      <c r="F5" s="82"/>
      <c r="G5" s="35"/>
      <c r="H5" s="27"/>
      <c r="I5" s="36" t="s">
        <v>31</v>
      </c>
    </row>
    <row r="6" spans="1:10" s="30" customFormat="1" ht="15" customHeight="1">
      <c r="A6" s="37" t="s">
        <v>32</v>
      </c>
      <c r="B6" s="38" t="s">
        <v>33</v>
      </c>
      <c r="C6" s="83" t="s">
        <v>34</v>
      </c>
      <c r="D6" s="85" t="s">
        <v>35</v>
      </c>
      <c r="E6" s="39" t="s">
        <v>43</v>
      </c>
      <c r="F6" s="40" t="s">
        <v>44</v>
      </c>
      <c r="G6" s="39" t="s">
        <v>36</v>
      </c>
      <c r="H6" s="86" t="s">
        <v>37</v>
      </c>
      <c r="I6" s="87"/>
    </row>
    <row r="7" spans="1:10" s="30" customFormat="1" ht="15" customHeight="1">
      <c r="A7" s="41" t="s">
        <v>38</v>
      </c>
      <c r="B7" s="42" t="s">
        <v>39</v>
      </c>
      <c r="C7" s="84"/>
      <c r="D7" s="84"/>
      <c r="E7" s="43" t="s">
        <v>40</v>
      </c>
      <c r="F7" s="44" t="s">
        <v>63</v>
      </c>
      <c r="G7" s="43" t="s">
        <v>41</v>
      </c>
      <c r="H7" s="71"/>
      <c r="I7" s="88"/>
    </row>
    <row r="8" spans="1:10" s="30" customFormat="1" ht="15" customHeight="1">
      <c r="A8" s="63">
        <v>1</v>
      </c>
      <c r="B8" s="65" t="s">
        <v>50</v>
      </c>
      <c r="C8" s="67" t="s">
        <v>51</v>
      </c>
      <c r="D8" s="69" t="s">
        <v>68</v>
      </c>
      <c r="E8" s="45">
        <v>3692391</v>
      </c>
      <c r="F8" s="46"/>
      <c r="G8" s="45"/>
      <c r="H8" s="61" t="s">
        <v>45</v>
      </c>
      <c r="I8" s="127" t="s">
        <v>64</v>
      </c>
      <c r="J8" s="30" t="s">
        <v>48</v>
      </c>
    </row>
    <row r="9" spans="1:10" s="30" customFormat="1" ht="15" customHeight="1">
      <c r="A9" s="64"/>
      <c r="B9" s="66"/>
      <c r="C9" s="68"/>
      <c r="D9" s="70"/>
      <c r="E9" s="48">
        <v>1984124</v>
      </c>
      <c r="F9" s="49"/>
      <c r="G9" s="48"/>
      <c r="H9" s="71"/>
      <c r="I9" s="128"/>
      <c r="J9" s="30" t="s">
        <v>49</v>
      </c>
    </row>
    <row r="10" spans="1:10" ht="41.25" customHeight="1">
      <c r="A10" s="63">
        <v>2</v>
      </c>
      <c r="B10" s="65" t="s">
        <v>50</v>
      </c>
      <c r="C10" s="78" t="s">
        <v>52</v>
      </c>
      <c r="D10" s="69" t="s">
        <v>69</v>
      </c>
      <c r="E10" s="45">
        <v>6223472</v>
      </c>
      <c r="F10" s="46">
        <v>116497</v>
      </c>
      <c r="G10" s="45">
        <f t="shared" ref="G8:G23" si="0">F10-E10</f>
        <v>-6106975</v>
      </c>
      <c r="H10" s="61" t="s">
        <v>45</v>
      </c>
      <c r="I10" s="47"/>
      <c r="J10" s="30" t="s">
        <v>48</v>
      </c>
    </row>
    <row r="11" spans="1:10" ht="41.25" customHeight="1">
      <c r="A11" s="64"/>
      <c r="B11" s="66"/>
      <c r="C11" s="79"/>
      <c r="D11" s="70"/>
      <c r="E11" s="48">
        <v>2756380</v>
      </c>
      <c r="F11" s="49">
        <v>102871</v>
      </c>
      <c r="G11" s="48">
        <f t="shared" si="0"/>
        <v>-2653509</v>
      </c>
      <c r="H11" s="71"/>
      <c r="I11" s="50"/>
      <c r="J11" s="30" t="s">
        <v>49</v>
      </c>
    </row>
    <row r="12" spans="1:10" ht="15" customHeight="1">
      <c r="A12" s="72" t="s">
        <v>53</v>
      </c>
      <c r="B12" s="73"/>
      <c r="C12" s="73"/>
      <c r="D12" s="74"/>
      <c r="E12" s="45">
        <f>SUMIF($J$8:$J$11, J8, E8:E11)</f>
        <v>9915863</v>
      </c>
      <c r="F12" s="46">
        <f>SUMIF($J$8:$J$11, J8, F8:F11)</f>
        <v>116497</v>
      </c>
      <c r="G12" s="45">
        <f t="shared" si="0"/>
        <v>-9799366</v>
      </c>
      <c r="H12" s="61"/>
      <c r="I12" s="47"/>
    </row>
    <row r="13" spans="1:10" ht="15" customHeight="1">
      <c r="A13" s="75"/>
      <c r="B13" s="76"/>
      <c r="C13" s="76"/>
      <c r="D13" s="77"/>
      <c r="E13" s="48">
        <f>SUMIF($J$8:$J$11, J9, E8:E11)</f>
        <v>4740504</v>
      </c>
      <c r="F13" s="49">
        <f>SUMIF($J$8:$J$11, J9, F8:F11)</f>
        <v>102871</v>
      </c>
      <c r="G13" s="48">
        <f t="shared" si="0"/>
        <v>-4637633</v>
      </c>
      <c r="H13" s="71"/>
      <c r="I13" s="50"/>
    </row>
    <row r="14" spans="1:10" s="30" customFormat="1" ht="15" customHeight="1">
      <c r="A14" s="63">
        <v>3</v>
      </c>
      <c r="B14" s="65" t="s">
        <v>54</v>
      </c>
      <c r="C14" s="67" t="s">
        <v>52</v>
      </c>
      <c r="D14" s="69" t="s">
        <v>70</v>
      </c>
      <c r="E14" s="45">
        <v>14062000</v>
      </c>
      <c r="F14" s="46">
        <v>4477500</v>
      </c>
      <c r="G14" s="45">
        <f t="shared" si="0"/>
        <v>-9584500</v>
      </c>
      <c r="H14" s="61" t="s">
        <v>45</v>
      </c>
      <c r="I14" s="47"/>
      <c r="J14" s="30" t="s">
        <v>48</v>
      </c>
    </row>
    <row r="15" spans="1:10" s="30" customFormat="1" ht="15" customHeight="1">
      <c r="A15" s="64"/>
      <c r="B15" s="66"/>
      <c r="C15" s="68"/>
      <c r="D15" s="70"/>
      <c r="E15" s="48">
        <v>7031000</v>
      </c>
      <c r="F15" s="49">
        <v>4411500</v>
      </c>
      <c r="G15" s="48">
        <f t="shared" si="0"/>
        <v>-2619500</v>
      </c>
      <c r="H15" s="71"/>
      <c r="I15" s="50"/>
      <c r="J15" s="30" t="s">
        <v>49</v>
      </c>
    </row>
    <row r="16" spans="1:10" ht="15" customHeight="1">
      <c r="A16" s="72" t="s">
        <v>55</v>
      </c>
      <c r="B16" s="73"/>
      <c r="C16" s="73"/>
      <c r="D16" s="74"/>
      <c r="E16" s="45">
        <f>SUMIF($J$14:$J$15, J14, E14:E15)</f>
        <v>14062000</v>
      </c>
      <c r="F16" s="46">
        <f>SUMIF($J$14:$J$15, J14, F14:F15)</f>
        <v>4477500</v>
      </c>
      <c r="G16" s="45">
        <f t="shared" si="0"/>
        <v>-9584500</v>
      </c>
      <c r="H16" s="61"/>
      <c r="I16" s="47"/>
    </row>
    <row r="17" spans="1:11" ht="15" customHeight="1">
      <c r="A17" s="75"/>
      <c r="B17" s="76"/>
      <c r="C17" s="76"/>
      <c r="D17" s="77"/>
      <c r="E17" s="48">
        <f>SUMIF($J$14:$J$15, J15, E14:E15)</f>
        <v>7031000</v>
      </c>
      <c r="F17" s="49">
        <f>SUMIF($J$14:$J$15, J15, F14:F15)</f>
        <v>4411500</v>
      </c>
      <c r="G17" s="48">
        <f t="shared" si="0"/>
        <v>-2619500</v>
      </c>
      <c r="H17" s="71"/>
      <c r="I17" s="50"/>
    </row>
    <row r="18" spans="1:11" s="30" customFormat="1" ht="15" customHeight="1">
      <c r="A18" s="63">
        <v>4</v>
      </c>
      <c r="B18" s="65" t="s">
        <v>56</v>
      </c>
      <c r="C18" s="67" t="s">
        <v>57</v>
      </c>
      <c r="D18" s="69" t="s">
        <v>58</v>
      </c>
      <c r="E18" s="45">
        <v>150415</v>
      </c>
      <c r="F18" s="46">
        <v>29</v>
      </c>
      <c r="G18" s="45">
        <f t="shared" si="0"/>
        <v>-150386</v>
      </c>
      <c r="H18" s="61" t="s">
        <v>45</v>
      </c>
      <c r="I18" s="47"/>
      <c r="J18" s="30" t="s">
        <v>48</v>
      </c>
    </row>
    <row r="19" spans="1:11" s="30" customFormat="1" ht="15" customHeight="1">
      <c r="A19" s="64"/>
      <c r="B19" s="66"/>
      <c r="C19" s="68"/>
      <c r="D19" s="70"/>
      <c r="E19" s="48">
        <v>0</v>
      </c>
      <c r="F19" s="49">
        <v>0</v>
      </c>
      <c r="G19" s="48">
        <f t="shared" si="0"/>
        <v>0</v>
      </c>
      <c r="H19" s="71"/>
      <c r="I19" s="50"/>
      <c r="J19" s="30" t="s">
        <v>49</v>
      </c>
    </row>
    <row r="20" spans="1:11" ht="15" customHeight="1">
      <c r="A20" s="72" t="s">
        <v>59</v>
      </c>
      <c r="B20" s="73"/>
      <c r="C20" s="73"/>
      <c r="D20" s="74"/>
      <c r="E20" s="45">
        <f>SUMIF($J$18:$J$19, J18, E18:E19)</f>
        <v>150415</v>
      </c>
      <c r="F20" s="46">
        <f>SUMIF($J$18:$J$19, J18, F18:F19)</f>
        <v>29</v>
      </c>
      <c r="G20" s="45">
        <f t="shared" si="0"/>
        <v>-150386</v>
      </c>
      <c r="H20" s="61"/>
      <c r="I20" s="47"/>
    </row>
    <row r="21" spans="1:11" ht="15" customHeight="1">
      <c r="A21" s="75"/>
      <c r="B21" s="76"/>
      <c r="C21" s="76"/>
      <c r="D21" s="77"/>
      <c r="E21" s="48">
        <f>SUMIF($J$18:$J$19, J19, E18:E19)</f>
        <v>0</v>
      </c>
      <c r="F21" s="49">
        <f>SUMIF($J$18:$J$19, J19, F18:F19)</f>
        <v>0</v>
      </c>
      <c r="G21" s="48">
        <f t="shared" si="0"/>
        <v>0</v>
      </c>
      <c r="H21" s="71"/>
      <c r="I21" s="50"/>
    </row>
    <row r="22" spans="1:11" ht="15" customHeight="1">
      <c r="A22" s="55" t="s">
        <v>60</v>
      </c>
      <c r="B22" s="56"/>
      <c r="C22" s="56"/>
      <c r="D22" s="57"/>
      <c r="E22" s="45">
        <f>E12+E16+E20</f>
        <v>24128278</v>
      </c>
      <c r="F22" s="45">
        <f>F12+F16+F20</f>
        <v>4594026</v>
      </c>
      <c r="G22" s="51">
        <f t="shared" si="0"/>
        <v>-19534252</v>
      </c>
      <c r="H22" s="61" t="str">
        <f>IF(I22 ="","","区ＣＭ")</f>
        <v/>
      </c>
      <c r="I22" s="52" t="str">
        <f>IF(SUMIF($K$8:$K$21, K22, I8:I21)=0,"",SUMIF($K$8:$K$21, K22, I8:I21))</f>
        <v/>
      </c>
      <c r="J22" s="30" t="s">
        <v>46</v>
      </c>
      <c r="K22" s="30" t="s">
        <v>61</v>
      </c>
    </row>
    <row r="23" spans="1:11" ht="15" customHeight="1" thickBot="1">
      <c r="A23" s="58"/>
      <c r="B23" s="59"/>
      <c r="C23" s="59"/>
      <c r="D23" s="60"/>
      <c r="E23" s="53">
        <f>E13+E17+E21</f>
        <v>11771504</v>
      </c>
      <c r="F23" s="53">
        <f>F13+F17+F21</f>
        <v>4514371</v>
      </c>
      <c r="G23" s="53">
        <f t="shared" si="0"/>
        <v>-7257133</v>
      </c>
      <c r="H23" s="62"/>
      <c r="I23" s="54" t="str">
        <f>IF(SUMIF($K$8:$K$21, K23, I8:I21)=0,"",SUMIF($K$8:$K$21, K23, I8:I21))</f>
        <v/>
      </c>
      <c r="J23" s="30" t="s">
        <v>47</v>
      </c>
      <c r="K23" s="30" t="s">
        <v>62</v>
      </c>
    </row>
  </sheetData>
  <mergeCells count="34">
    <mergeCell ref="I8:I9"/>
    <mergeCell ref="D3:I3"/>
    <mergeCell ref="E5:F5"/>
    <mergeCell ref="C6:C7"/>
    <mergeCell ref="D6:D7"/>
    <mergeCell ref="H6:I7"/>
    <mergeCell ref="A8:A9"/>
    <mergeCell ref="B8:B9"/>
    <mergeCell ref="C8:C9"/>
    <mergeCell ref="D8:D9"/>
    <mergeCell ref="H8:H9"/>
    <mergeCell ref="A16:D17"/>
    <mergeCell ref="H16:H17"/>
    <mergeCell ref="A10:A11"/>
    <mergeCell ref="B10:B11"/>
    <mergeCell ref="C10:C11"/>
    <mergeCell ref="D10:D11"/>
    <mergeCell ref="H10:H11"/>
    <mergeCell ref="A12:D13"/>
    <mergeCell ref="H12:H13"/>
    <mergeCell ref="A14:A15"/>
    <mergeCell ref="B14:B15"/>
    <mergeCell ref="C14:C15"/>
    <mergeCell ref="D14:D15"/>
    <mergeCell ref="H14:H15"/>
    <mergeCell ref="A22:D23"/>
    <mergeCell ref="H22:H23"/>
    <mergeCell ref="A18:A19"/>
    <mergeCell ref="B18:B19"/>
    <mergeCell ref="C18:C19"/>
    <mergeCell ref="D18:D19"/>
    <mergeCell ref="H18:H19"/>
    <mergeCell ref="A20:D21"/>
    <mergeCell ref="H20:H21"/>
  </mergeCells>
  <phoneticPr fontId="3"/>
  <dataValidations count="1">
    <dataValidation type="list" allowBlank="1" showInputMessage="1" showErrorMessage="1" sqref="H8:H11 H14:H15 H18:H19" xr:uid="{1538F195-942F-42AD-9243-2E5F01613D47}">
      <formula1>"　　,区ＣＭ"</formula1>
    </dataValidation>
  </dataValidations>
  <hyperlinks>
    <hyperlink ref="C8" location="'事業概要説明資料'!N_56433dcbc3966a10b72c372c0501311f" display="'事業概要説明資料'!N_56433dcbc3966a10b72c372c0501311f" xr:uid="{2F10195A-2E65-4401-B739-6834CA7DFB10}"/>
    <hyperlink ref="C10" location="'事業概要説明資料'!N_053f2503c3966a10b72c372c050131ea" display="'事業概要説明資料'!N_053f2503c3966a10b72c372c050131ea" xr:uid="{FA10800D-CEA7-4336-838B-51EA00B9D225}"/>
    <hyperlink ref="C14" location="'事業概要説明資料'!N_3fa8bd4bc3d66a10b72c372c0501315b" display="'事業概要説明資料'!N_3fa8bd4bc3d66a10b72c372c0501315b" xr:uid="{E0E149D4-9E38-4C51-9D1B-FCF053C90C3F}"/>
    <hyperlink ref="C18" location="'事業概要説明資料'!N_d5050e8bc35a6a10b72c372c05013139" display="'事業概要説明資料'!N_d5050e8bc35a6a10b72c372c05013139" xr:uid="{8B7D1686-D254-43F3-B881-8CE0F2A53F2E}"/>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78D4-D739-4F7C-B613-A2DCDB9EEA20}">
  <sheetPr codeName="Sheet4"/>
  <dimension ref="A1:IQ150"/>
  <sheetViews>
    <sheetView showGridLines="0" view="pageBreakPreview" zoomScaleNormal="100" zoomScaleSheetLayoutView="100" workbookViewId="0">
      <selection activeCell="B51" sqref="B51:AX58"/>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20" t="s">
        <v>8</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22" t="s">
        <v>1</v>
      </c>
      <c r="C6" s="123"/>
      <c r="D6" s="123"/>
      <c r="E6" s="123"/>
      <c r="F6" s="123"/>
      <c r="G6" s="123"/>
      <c r="H6" s="124" t="s">
        <v>13</v>
      </c>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6"/>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07" t="s">
        <v>65</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9"/>
    </row>
    <row r="11" spans="1:113" ht="12" customHeight="1">
      <c r="A11" s="8"/>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9"/>
      <c r="BC11" s="16"/>
    </row>
    <row r="12" spans="1:113" ht="12" customHeight="1">
      <c r="A12" s="8"/>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9"/>
    </row>
    <row r="13" spans="1:113" ht="12" customHeight="1">
      <c r="A13" s="8"/>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9"/>
    </row>
    <row r="14" spans="1:113" ht="12" customHeight="1">
      <c r="A14" s="8"/>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9"/>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07" t="s">
        <v>66</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9"/>
    </row>
    <row r="20" spans="1:251" ht="12" customHeight="1">
      <c r="A20" s="8"/>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9"/>
      <c r="BC20" s="16"/>
    </row>
    <row r="21" spans="1:251" ht="12" customHeight="1">
      <c r="A21" s="8"/>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9"/>
    </row>
    <row r="22" spans="1:251" ht="12" customHeight="1">
      <c r="A22" s="8"/>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9"/>
    </row>
    <row r="23" spans="1:251" ht="12" customHeight="1">
      <c r="A23" s="8"/>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9"/>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0" t="s">
        <v>6</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2"/>
      <c r="AA28" s="116" t="s">
        <v>9</v>
      </c>
      <c r="AB28" s="111"/>
      <c r="AC28" s="111"/>
      <c r="AD28" s="111"/>
      <c r="AE28" s="111"/>
      <c r="AF28" s="111"/>
      <c r="AG28" s="111"/>
      <c r="AH28" s="111"/>
      <c r="AI28" s="112"/>
      <c r="AJ28" s="116" t="s">
        <v>10</v>
      </c>
      <c r="AK28" s="111"/>
      <c r="AL28" s="111"/>
      <c r="AM28" s="111"/>
      <c r="AN28" s="111"/>
      <c r="AO28" s="111"/>
      <c r="AP28" s="111"/>
      <c r="AQ28" s="111"/>
      <c r="AR28" s="112"/>
      <c r="AS28" s="116" t="s">
        <v>7</v>
      </c>
      <c r="AT28" s="111"/>
      <c r="AU28" s="111"/>
      <c r="AV28" s="111"/>
      <c r="AW28" s="111"/>
      <c r="AX28" s="118"/>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113"/>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5"/>
      <c r="AA29" s="117"/>
      <c r="AB29" s="114"/>
      <c r="AC29" s="114"/>
      <c r="AD29" s="114"/>
      <c r="AE29" s="114"/>
      <c r="AF29" s="114"/>
      <c r="AG29" s="114"/>
      <c r="AH29" s="114"/>
      <c r="AI29" s="115"/>
      <c r="AJ29" s="117"/>
      <c r="AK29" s="114"/>
      <c r="AL29" s="114"/>
      <c r="AM29" s="114"/>
      <c r="AN29" s="114"/>
      <c r="AO29" s="114"/>
      <c r="AP29" s="114"/>
      <c r="AQ29" s="114"/>
      <c r="AR29" s="115"/>
      <c r="AS29" s="117"/>
      <c r="AT29" s="114"/>
      <c r="AU29" s="114"/>
      <c r="AV29" s="114"/>
      <c r="AW29" s="114"/>
      <c r="AX29" s="119"/>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8" t="s">
        <v>12</v>
      </c>
      <c r="D30" s="99"/>
      <c r="E30" s="99"/>
      <c r="F30" s="99"/>
      <c r="G30" s="99"/>
      <c r="H30" s="99"/>
      <c r="I30" s="99"/>
      <c r="J30" s="99"/>
      <c r="K30" s="99"/>
      <c r="L30" s="99"/>
      <c r="M30" s="99"/>
      <c r="N30" s="99"/>
      <c r="O30" s="99"/>
      <c r="P30" s="99"/>
      <c r="Q30" s="99"/>
      <c r="R30" s="99"/>
      <c r="S30" s="99"/>
      <c r="T30" s="99"/>
      <c r="U30" s="99"/>
      <c r="V30" s="99"/>
      <c r="W30" s="99"/>
      <c r="X30" s="99"/>
      <c r="Y30" s="99"/>
      <c r="Z30" s="100"/>
      <c r="AA30" s="101">
        <v>3692391</v>
      </c>
      <c r="AB30" s="102"/>
      <c r="AC30" s="102"/>
      <c r="AD30" s="102"/>
      <c r="AE30" s="102"/>
      <c r="AF30" s="102"/>
      <c r="AG30" s="102"/>
      <c r="AH30" s="102"/>
      <c r="AI30" s="103"/>
      <c r="AJ30" s="101"/>
      <c r="AK30" s="102"/>
      <c r="AL30" s="102"/>
      <c r="AM30" s="102"/>
      <c r="AN30" s="102"/>
      <c r="AO30" s="102"/>
      <c r="AP30" s="102"/>
      <c r="AQ30" s="102"/>
      <c r="AR30" s="103"/>
      <c r="AS30" s="104" t="s">
        <v>67</v>
      </c>
      <c r="AT30" s="105"/>
      <c r="AU30" s="105"/>
      <c r="AV30" s="105"/>
      <c r="AW30" s="105"/>
      <c r="AX30" s="106"/>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89" t="s">
        <v>11</v>
      </c>
      <c r="C31" s="90"/>
      <c r="D31" s="90"/>
      <c r="E31" s="90"/>
      <c r="F31" s="90"/>
      <c r="G31" s="90"/>
      <c r="H31" s="90"/>
      <c r="I31" s="90"/>
      <c r="J31" s="90"/>
      <c r="K31" s="90"/>
      <c r="L31" s="90"/>
      <c r="M31" s="90"/>
      <c r="N31" s="90"/>
      <c r="O31" s="90"/>
      <c r="P31" s="90"/>
      <c r="Q31" s="90"/>
      <c r="R31" s="90"/>
      <c r="S31" s="90"/>
      <c r="T31" s="90"/>
      <c r="U31" s="90"/>
      <c r="V31" s="90"/>
      <c r="W31" s="90"/>
      <c r="X31" s="90"/>
      <c r="Y31" s="90"/>
      <c r="Z31" s="91"/>
      <c r="AA31" s="92">
        <f>SUM($AA$30:$AA$30)</f>
        <v>3692391</v>
      </c>
      <c r="AB31" s="93"/>
      <c r="AC31" s="93"/>
      <c r="AD31" s="93"/>
      <c r="AE31" s="93"/>
      <c r="AF31" s="93"/>
      <c r="AG31" s="93"/>
      <c r="AH31" s="93"/>
      <c r="AI31" s="94"/>
      <c r="AJ31" s="92"/>
      <c r="AK31" s="93"/>
      <c r="AL31" s="93"/>
      <c r="AM31" s="93"/>
      <c r="AN31" s="93"/>
      <c r="AO31" s="93"/>
      <c r="AP31" s="93"/>
      <c r="AQ31" s="93"/>
      <c r="AR31" s="94"/>
      <c r="AS31" s="95"/>
      <c r="AT31" s="96"/>
      <c r="AU31" s="96"/>
      <c r="AV31" s="96"/>
      <c r="AW31" s="96"/>
      <c r="AX31" s="97"/>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8.75">
      <c r="A33" s="1" t="s">
        <v>0</v>
      </c>
      <c r="AW33" s="3"/>
      <c r="AX33" s="4"/>
      <c r="AY33" s="3"/>
    </row>
    <row r="35" spans="1:113" ht="18.75">
      <c r="B35" s="120" t="s">
        <v>8</v>
      </c>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row>
    <row r="36" spans="1:113">
      <c r="Z36" s="5"/>
      <c r="AD36" s="5"/>
      <c r="AE36" s="5"/>
      <c r="AF36" s="5"/>
      <c r="AG36" s="5"/>
      <c r="AH36" s="5"/>
      <c r="AI36" s="5"/>
      <c r="AO36" s="5"/>
    </row>
    <row r="37" spans="1:113" ht="13.5" thickBot="1">
      <c r="Z37" s="5"/>
      <c r="AD37" s="5"/>
      <c r="AE37" s="5"/>
      <c r="AF37" s="5"/>
      <c r="AG37" s="5"/>
      <c r="AH37" s="5"/>
      <c r="AI37" s="5"/>
      <c r="AO37" s="5"/>
      <c r="DI37" s="6"/>
    </row>
    <row r="38" spans="1:113" ht="24.75" customHeight="1" thickBot="1">
      <c r="B38" s="122" t="s">
        <v>1</v>
      </c>
      <c r="C38" s="123"/>
      <c r="D38" s="123"/>
      <c r="E38" s="123"/>
      <c r="F38" s="123"/>
      <c r="G38" s="123"/>
      <c r="H38" s="124" t="s">
        <v>14</v>
      </c>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6"/>
      <c r="DI38" s="6"/>
    </row>
    <row r="39" spans="1:113" ht="14.25">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25">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07" t="s">
        <v>71</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9"/>
    </row>
    <row r="43" spans="1:113" ht="12" customHeight="1">
      <c r="A43" s="8"/>
      <c r="B43" s="107"/>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9"/>
      <c r="BC43" s="16"/>
    </row>
    <row r="44" spans="1:113" ht="12" customHeight="1">
      <c r="A44" s="8"/>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9"/>
    </row>
    <row r="45" spans="1:113" ht="12" customHeight="1">
      <c r="A45" s="8"/>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9"/>
    </row>
    <row r="46" spans="1:113" ht="12" customHeight="1">
      <c r="A46" s="8"/>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9"/>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25">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07" t="s">
        <v>73</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9"/>
    </row>
    <row r="52" spans="1:251" ht="12" customHeight="1">
      <c r="A52" s="8"/>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9"/>
    </row>
    <row r="53" spans="1:251" ht="12" customHeight="1">
      <c r="A53" s="8"/>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9"/>
    </row>
    <row r="54" spans="1:251" ht="12" customHeight="1">
      <c r="A54" s="8"/>
      <c r="B54" s="107"/>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9"/>
    </row>
    <row r="55" spans="1:251" ht="12" customHeight="1">
      <c r="A55" s="8"/>
      <c r="B55" s="107"/>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9"/>
      <c r="BC55" s="16"/>
    </row>
    <row r="56" spans="1:251" ht="12" customHeight="1">
      <c r="A56" s="8"/>
      <c r="B56" s="107"/>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9"/>
    </row>
    <row r="57" spans="1:251" ht="12" customHeight="1">
      <c r="A57" s="8"/>
      <c r="B57" s="107"/>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9"/>
    </row>
    <row r="58" spans="1:251" ht="12" customHeight="1">
      <c r="A58" s="8"/>
      <c r="B58" s="107"/>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9"/>
    </row>
    <row r="59" spans="1:251" ht="15" thickBot="1">
      <c r="A59" s="17"/>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20"/>
    </row>
    <row r="60" spans="1:251">
      <c r="B60" s="21"/>
    </row>
    <row r="61" spans="1:251" ht="14.25">
      <c r="B61" s="10" t="s">
        <v>4</v>
      </c>
      <c r="C61" s="8"/>
      <c r="D61" s="8"/>
      <c r="E61" s="8"/>
      <c r="F61" s="8"/>
      <c r="G61" s="8"/>
      <c r="H61" s="8"/>
      <c r="I61" s="8"/>
      <c r="J61" s="8"/>
      <c r="K61" s="8"/>
      <c r="L61" s="9"/>
      <c r="M61" s="9"/>
      <c r="N61" s="9"/>
      <c r="O61" s="9"/>
      <c r="P61" s="8"/>
      <c r="Q61" s="8"/>
      <c r="R61" s="8"/>
      <c r="S61" s="8"/>
      <c r="T61" s="8"/>
      <c r="U61" s="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251" ht="15" thickBot="1">
      <c r="B62" s="8"/>
      <c r="C62" s="8"/>
      <c r="D62" s="8"/>
      <c r="E62" s="8"/>
      <c r="F62" s="8"/>
      <c r="G62" s="8"/>
      <c r="H62" s="8"/>
      <c r="I62" s="8"/>
      <c r="J62" s="8"/>
      <c r="K62" s="8"/>
      <c r="L62" s="9"/>
      <c r="M62" s="9"/>
      <c r="N62" s="9"/>
      <c r="O62" s="9"/>
      <c r="P62" s="8"/>
      <c r="Q62" s="8"/>
      <c r="R62" s="8"/>
      <c r="S62" s="8"/>
      <c r="T62" s="8"/>
      <c r="U62" s="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22" t="s">
        <v>5</v>
      </c>
    </row>
    <row r="63" spans="1:251" s="16" customFormat="1" ht="13.5" customHeight="1">
      <c r="A63" s="8"/>
      <c r="B63" s="110" t="s">
        <v>6</v>
      </c>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2"/>
      <c r="AA63" s="116" t="s">
        <v>9</v>
      </c>
      <c r="AB63" s="111"/>
      <c r="AC63" s="111"/>
      <c r="AD63" s="111"/>
      <c r="AE63" s="111"/>
      <c r="AF63" s="111"/>
      <c r="AG63" s="111"/>
      <c r="AH63" s="111"/>
      <c r="AI63" s="112"/>
      <c r="AJ63" s="116" t="s">
        <v>10</v>
      </c>
      <c r="AK63" s="111"/>
      <c r="AL63" s="111"/>
      <c r="AM63" s="111"/>
      <c r="AN63" s="111"/>
      <c r="AO63" s="111"/>
      <c r="AP63" s="111"/>
      <c r="AQ63" s="111"/>
      <c r="AR63" s="112"/>
      <c r="AS63" s="116" t="s">
        <v>7</v>
      </c>
      <c r="AT63" s="111"/>
      <c r="AU63" s="111"/>
      <c r="AV63" s="111"/>
      <c r="AW63" s="111"/>
      <c r="AX63" s="118"/>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3.5">
      <c r="A64" s="8"/>
      <c r="B64" s="113"/>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5"/>
      <c r="AA64" s="117"/>
      <c r="AB64" s="114"/>
      <c r="AC64" s="114"/>
      <c r="AD64" s="114"/>
      <c r="AE64" s="114"/>
      <c r="AF64" s="114"/>
      <c r="AG64" s="114"/>
      <c r="AH64" s="114"/>
      <c r="AI64" s="115"/>
      <c r="AJ64" s="117"/>
      <c r="AK64" s="114"/>
      <c r="AL64" s="114"/>
      <c r="AM64" s="114"/>
      <c r="AN64" s="114"/>
      <c r="AO64" s="114"/>
      <c r="AP64" s="114"/>
      <c r="AQ64" s="114"/>
      <c r="AR64" s="115"/>
      <c r="AS64" s="117"/>
      <c r="AT64" s="114"/>
      <c r="AU64" s="114"/>
      <c r="AV64" s="114"/>
      <c r="AW64" s="114"/>
      <c r="AX64" s="119"/>
      <c r="AY64" s="2"/>
      <c r="AZ64" s="2"/>
      <c r="BA64" s="2"/>
      <c r="BB64" s="23"/>
      <c r="BC64" s="24"/>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c r="A65" s="8"/>
      <c r="B65" s="25"/>
      <c r="C65" s="98" t="s">
        <v>72</v>
      </c>
      <c r="D65" s="99"/>
      <c r="E65" s="99"/>
      <c r="F65" s="99"/>
      <c r="G65" s="99"/>
      <c r="H65" s="99"/>
      <c r="I65" s="99"/>
      <c r="J65" s="99"/>
      <c r="K65" s="99"/>
      <c r="L65" s="99"/>
      <c r="M65" s="99"/>
      <c r="N65" s="99"/>
      <c r="O65" s="99"/>
      <c r="P65" s="99"/>
      <c r="Q65" s="99"/>
      <c r="R65" s="99"/>
      <c r="S65" s="99"/>
      <c r="T65" s="99"/>
      <c r="U65" s="99"/>
      <c r="V65" s="99"/>
      <c r="W65" s="99"/>
      <c r="X65" s="99"/>
      <c r="Y65" s="99"/>
      <c r="Z65" s="100"/>
      <c r="AA65" s="101">
        <v>1750759</v>
      </c>
      <c r="AB65" s="102"/>
      <c r="AC65" s="102"/>
      <c r="AD65" s="102"/>
      <c r="AE65" s="102"/>
      <c r="AF65" s="102"/>
      <c r="AG65" s="102"/>
      <c r="AH65" s="102"/>
      <c r="AI65" s="103"/>
      <c r="AJ65" s="101">
        <v>22411</v>
      </c>
      <c r="AK65" s="102"/>
      <c r="AL65" s="102"/>
      <c r="AM65" s="102"/>
      <c r="AN65" s="102"/>
      <c r="AO65" s="102"/>
      <c r="AP65" s="102"/>
      <c r="AQ65" s="102"/>
      <c r="AR65" s="103"/>
      <c r="AS65" s="104"/>
      <c r="AT65" s="105"/>
      <c r="AU65" s="105"/>
      <c r="AV65" s="105"/>
      <c r="AW65" s="105"/>
      <c r="AX65" s="106"/>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c r="A66" s="8"/>
      <c r="B66" s="25"/>
      <c r="C66" s="98" t="s">
        <v>15</v>
      </c>
      <c r="D66" s="99"/>
      <c r="E66" s="99"/>
      <c r="F66" s="99"/>
      <c r="G66" s="99"/>
      <c r="H66" s="99"/>
      <c r="I66" s="99"/>
      <c r="J66" s="99"/>
      <c r="K66" s="99"/>
      <c r="L66" s="99"/>
      <c r="M66" s="99"/>
      <c r="N66" s="99"/>
      <c r="O66" s="99"/>
      <c r="P66" s="99"/>
      <c r="Q66" s="99"/>
      <c r="R66" s="99"/>
      <c r="S66" s="99"/>
      <c r="T66" s="99"/>
      <c r="U66" s="99"/>
      <c r="V66" s="99"/>
      <c r="W66" s="99"/>
      <c r="X66" s="99"/>
      <c r="Y66" s="99"/>
      <c r="Z66" s="100"/>
      <c r="AA66" s="101">
        <v>403863</v>
      </c>
      <c r="AB66" s="102"/>
      <c r="AC66" s="102"/>
      <c r="AD66" s="102"/>
      <c r="AE66" s="102"/>
      <c r="AF66" s="102"/>
      <c r="AG66" s="102"/>
      <c r="AH66" s="102"/>
      <c r="AI66" s="103"/>
      <c r="AJ66" s="101">
        <v>94086</v>
      </c>
      <c r="AK66" s="102"/>
      <c r="AL66" s="102"/>
      <c r="AM66" s="102"/>
      <c r="AN66" s="102"/>
      <c r="AO66" s="102"/>
      <c r="AP66" s="102"/>
      <c r="AQ66" s="102"/>
      <c r="AR66" s="103"/>
      <c r="AS66" s="104"/>
      <c r="AT66" s="105"/>
      <c r="AU66" s="105"/>
      <c r="AV66" s="105"/>
      <c r="AW66" s="105"/>
      <c r="AX66" s="106"/>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8.75" customHeight="1">
      <c r="A67" s="8"/>
      <c r="B67" s="25"/>
      <c r="C67" s="98" t="s">
        <v>16</v>
      </c>
      <c r="D67" s="99"/>
      <c r="E67" s="99"/>
      <c r="F67" s="99"/>
      <c r="G67" s="99"/>
      <c r="H67" s="99"/>
      <c r="I67" s="99"/>
      <c r="J67" s="99"/>
      <c r="K67" s="99"/>
      <c r="L67" s="99"/>
      <c r="M67" s="99"/>
      <c r="N67" s="99"/>
      <c r="O67" s="99"/>
      <c r="P67" s="99"/>
      <c r="Q67" s="99"/>
      <c r="R67" s="99"/>
      <c r="S67" s="99"/>
      <c r="T67" s="99"/>
      <c r="U67" s="99"/>
      <c r="V67" s="99"/>
      <c r="W67" s="99"/>
      <c r="X67" s="99"/>
      <c r="Y67" s="99"/>
      <c r="Z67" s="100"/>
      <c r="AA67" s="101">
        <v>630000</v>
      </c>
      <c r="AB67" s="102"/>
      <c r="AC67" s="102"/>
      <c r="AD67" s="102"/>
      <c r="AE67" s="102"/>
      <c r="AF67" s="102"/>
      <c r="AG67" s="102"/>
      <c r="AH67" s="102"/>
      <c r="AI67" s="103"/>
      <c r="AJ67" s="101">
        <v>0</v>
      </c>
      <c r="AK67" s="102"/>
      <c r="AL67" s="102"/>
      <c r="AM67" s="102"/>
      <c r="AN67" s="102"/>
      <c r="AO67" s="102"/>
      <c r="AP67" s="102"/>
      <c r="AQ67" s="102"/>
      <c r="AR67" s="103"/>
      <c r="AS67" s="104"/>
      <c r="AT67" s="105"/>
      <c r="AU67" s="105"/>
      <c r="AV67" s="105"/>
      <c r="AW67" s="105"/>
      <c r="AX67" s="106"/>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c r="A68" s="8"/>
      <c r="B68" s="25"/>
      <c r="C68" s="98" t="s">
        <v>18</v>
      </c>
      <c r="D68" s="99"/>
      <c r="E68" s="99"/>
      <c r="F68" s="99"/>
      <c r="G68" s="99"/>
      <c r="H68" s="99"/>
      <c r="I68" s="99"/>
      <c r="J68" s="99"/>
      <c r="K68" s="99"/>
      <c r="L68" s="99"/>
      <c r="M68" s="99"/>
      <c r="N68" s="99"/>
      <c r="O68" s="99"/>
      <c r="P68" s="99"/>
      <c r="Q68" s="99"/>
      <c r="R68" s="99"/>
      <c r="S68" s="99"/>
      <c r="T68" s="99"/>
      <c r="U68" s="99"/>
      <c r="V68" s="99"/>
      <c r="W68" s="99"/>
      <c r="X68" s="99"/>
      <c r="Y68" s="99"/>
      <c r="Z68" s="100"/>
      <c r="AA68" s="101">
        <v>2795382</v>
      </c>
      <c r="AB68" s="102"/>
      <c r="AC68" s="102"/>
      <c r="AD68" s="102"/>
      <c r="AE68" s="102"/>
      <c r="AF68" s="102"/>
      <c r="AG68" s="102"/>
      <c r="AH68" s="102"/>
      <c r="AI68" s="103"/>
      <c r="AJ68" s="101">
        <v>0</v>
      </c>
      <c r="AK68" s="102"/>
      <c r="AL68" s="102"/>
      <c r="AM68" s="102"/>
      <c r="AN68" s="102"/>
      <c r="AO68" s="102"/>
      <c r="AP68" s="102"/>
      <c r="AQ68" s="102"/>
      <c r="AR68" s="103"/>
      <c r="AS68" s="104"/>
      <c r="AT68" s="105"/>
      <c r="AU68" s="105"/>
      <c r="AV68" s="105"/>
      <c r="AW68" s="105"/>
      <c r="AX68" s="106"/>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s="16" customFormat="1" ht="18.75" customHeight="1">
      <c r="A69" s="8"/>
      <c r="B69" s="25"/>
      <c r="C69" s="98" t="s">
        <v>17</v>
      </c>
      <c r="D69" s="99"/>
      <c r="E69" s="99"/>
      <c r="F69" s="99"/>
      <c r="G69" s="99"/>
      <c r="H69" s="99"/>
      <c r="I69" s="99"/>
      <c r="J69" s="99"/>
      <c r="K69" s="99"/>
      <c r="L69" s="99"/>
      <c r="M69" s="99"/>
      <c r="N69" s="99"/>
      <c r="O69" s="99"/>
      <c r="P69" s="99"/>
      <c r="Q69" s="99"/>
      <c r="R69" s="99"/>
      <c r="S69" s="99"/>
      <c r="T69" s="99"/>
      <c r="U69" s="99"/>
      <c r="V69" s="99"/>
      <c r="W69" s="99"/>
      <c r="X69" s="99"/>
      <c r="Y69" s="99"/>
      <c r="Z69" s="100"/>
      <c r="AA69" s="101">
        <v>236000</v>
      </c>
      <c r="AB69" s="102"/>
      <c r="AC69" s="102"/>
      <c r="AD69" s="102"/>
      <c r="AE69" s="102"/>
      <c r="AF69" s="102"/>
      <c r="AG69" s="102"/>
      <c r="AH69" s="102"/>
      <c r="AI69" s="103"/>
      <c r="AJ69" s="101">
        <v>0</v>
      </c>
      <c r="AK69" s="102"/>
      <c r="AL69" s="102"/>
      <c r="AM69" s="102"/>
      <c r="AN69" s="102"/>
      <c r="AO69" s="102"/>
      <c r="AP69" s="102"/>
      <c r="AQ69" s="102"/>
      <c r="AR69" s="103"/>
      <c r="AS69" s="104"/>
      <c r="AT69" s="105"/>
      <c r="AU69" s="105"/>
      <c r="AV69" s="105"/>
      <c r="AW69" s="105"/>
      <c r="AX69" s="106"/>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0" spans="1:251" s="16" customFormat="1" ht="18.75" customHeight="1">
      <c r="A70" s="8"/>
      <c r="B70" s="25"/>
      <c r="C70" s="98" t="s">
        <v>19</v>
      </c>
      <c r="D70" s="99"/>
      <c r="E70" s="99"/>
      <c r="F70" s="99"/>
      <c r="G70" s="99"/>
      <c r="H70" s="99"/>
      <c r="I70" s="99"/>
      <c r="J70" s="99"/>
      <c r="K70" s="99"/>
      <c r="L70" s="99"/>
      <c r="M70" s="99"/>
      <c r="N70" s="99"/>
      <c r="O70" s="99"/>
      <c r="P70" s="99"/>
      <c r="Q70" s="99"/>
      <c r="R70" s="99"/>
      <c r="S70" s="99"/>
      <c r="T70" s="99"/>
      <c r="U70" s="99"/>
      <c r="V70" s="99"/>
      <c r="W70" s="99"/>
      <c r="X70" s="99"/>
      <c r="Y70" s="99"/>
      <c r="Z70" s="100"/>
      <c r="AA70" s="101">
        <v>407468</v>
      </c>
      <c r="AB70" s="102"/>
      <c r="AC70" s="102"/>
      <c r="AD70" s="102"/>
      <c r="AE70" s="102"/>
      <c r="AF70" s="102"/>
      <c r="AG70" s="102"/>
      <c r="AH70" s="102"/>
      <c r="AI70" s="103"/>
      <c r="AJ70" s="101">
        <v>0</v>
      </c>
      <c r="AK70" s="102"/>
      <c r="AL70" s="102"/>
      <c r="AM70" s="102"/>
      <c r="AN70" s="102"/>
      <c r="AO70" s="102"/>
      <c r="AP70" s="102"/>
      <c r="AQ70" s="102"/>
      <c r="AR70" s="103"/>
      <c r="AS70" s="104"/>
      <c r="AT70" s="105"/>
      <c r="AU70" s="105"/>
      <c r="AV70" s="105"/>
      <c r="AW70" s="105"/>
      <c r="AX70" s="106"/>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1" spans="1:251" s="16" customFormat="1" ht="18.75" customHeight="1" thickBot="1">
      <c r="A71" s="17"/>
      <c r="B71" s="89" t="s">
        <v>11</v>
      </c>
      <c r="C71" s="90"/>
      <c r="D71" s="90"/>
      <c r="E71" s="90"/>
      <c r="F71" s="90"/>
      <c r="G71" s="90"/>
      <c r="H71" s="90"/>
      <c r="I71" s="90"/>
      <c r="J71" s="90"/>
      <c r="K71" s="90"/>
      <c r="L71" s="90"/>
      <c r="M71" s="90"/>
      <c r="N71" s="90"/>
      <c r="O71" s="90"/>
      <c r="P71" s="90"/>
      <c r="Q71" s="90"/>
      <c r="R71" s="90"/>
      <c r="S71" s="90"/>
      <c r="T71" s="90"/>
      <c r="U71" s="90"/>
      <c r="V71" s="90"/>
      <c r="W71" s="90"/>
      <c r="X71" s="90"/>
      <c r="Y71" s="90"/>
      <c r="Z71" s="91"/>
      <c r="AA71" s="92">
        <f>SUM($AA$65:$AI$70)</f>
        <v>6223472</v>
      </c>
      <c r="AB71" s="93"/>
      <c r="AC71" s="93"/>
      <c r="AD71" s="93"/>
      <c r="AE71" s="93"/>
      <c r="AF71" s="93"/>
      <c r="AG71" s="93"/>
      <c r="AH71" s="93"/>
      <c r="AI71" s="94"/>
      <c r="AJ71" s="92">
        <f>SUM($AJ$66:$AJ$70)</f>
        <v>94086</v>
      </c>
      <c r="AK71" s="93"/>
      <c r="AL71" s="93"/>
      <c r="AM71" s="93"/>
      <c r="AN71" s="93"/>
      <c r="AO71" s="93"/>
      <c r="AP71" s="93"/>
      <c r="AQ71" s="93"/>
      <c r="AR71" s="94"/>
      <c r="AS71" s="95"/>
      <c r="AT71" s="96"/>
      <c r="AU71" s="96"/>
      <c r="AV71" s="96"/>
      <c r="AW71" s="96"/>
      <c r="AX71" s="97"/>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3" spans="1:251" ht="18.75">
      <c r="A73" s="1" t="s">
        <v>0</v>
      </c>
      <c r="AW73" s="3"/>
      <c r="AX73" s="4"/>
      <c r="AY73" s="3"/>
    </row>
    <row r="75" spans="1:251" ht="18.75">
      <c r="B75" s="120" t="s">
        <v>8</v>
      </c>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row>
    <row r="76" spans="1:251">
      <c r="Z76" s="5"/>
      <c r="AD76" s="5"/>
      <c r="AE76" s="5"/>
      <c r="AF76" s="5"/>
      <c r="AG76" s="5"/>
      <c r="AH76" s="5"/>
      <c r="AI76" s="5"/>
      <c r="AO76" s="5"/>
    </row>
    <row r="77" spans="1:251" ht="13.5" thickBot="1">
      <c r="Z77" s="5"/>
      <c r="AD77" s="5"/>
      <c r="AE77" s="5"/>
      <c r="AF77" s="5"/>
      <c r="AG77" s="5"/>
      <c r="AH77" s="5"/>
      <c r="AI77" s="5"/>
      <c r="AO77" s="5"/>
      <c r="DI77" s="6"/>
    </row>
    <row r="78" spans="1:251" ht="24.75" customHeight="1" thickBot="1">
      <c r="B78" s="122" t="s">
        <v>1</v>
      </c>
      <c r="C78" s="123"/>
      <c r="D78" s="123"/>
      <c r="E78" s="123"/>
      <c r="F78" s="123"/>
      <c r="G78" s="123"/>
      <c r="H78" s="124" t="s">
        <v>14</v>
      </c>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6"/>
      <c r="DI78" s="6"/>
    </row>
    <row r="79" spans="1:251" ht="14.25">
      <c r="B79" s="7"/>
      <c r="C79" s="7"/>
      <c r="D79" s="7"/>
      <c r="E79" s="7"/>
      <c r="F79" s="7"/>
      <c r="G79" s="7"/>
      <c r="H79" s="8"/>
      <c r="I79" s="8"/>
      <c r="J79" s="8"/>
      <c r="K79" s="8"/>
      <c r="L79" s="9"/>
      <c r="M79" s="9"/>
      <c r="N79" s="9"/>
      <c r="O79" s="9"/>
      <c r="P79" s="8"/>
      <c r="Q79" s="8"/>
      <c r="R79" s="8"/>
      <c r="S79" s="8"/>
      <c r="T79" s="8"/>
      <c r="U79" s="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DI79" s="6"/>
    </row>
    <row r="80" spans="1:251" ht="15" thickBot="1">
      <c r="A80" s="11"/>
      <c r="B80" s="10" t="s">
        <v>2</v>
      </c>
      <c r="C80" s="8"/>
      <c r="D80" s="8"/>
      <c r="E80" s="8"/>
      <c r="F80" s="8"/>
      <c r="G80" s="8"/>
      <c r="H80" s="8"/>
      <c r="I80" s="8"/>
      <c r="J80" s="8"/>
      <c r="K80" s="8"/>
      <c r="L80" s="9"/>
      <c r="M80" s="9"/>
      <c r="N80" s="9"/>
      <c r="O80" s="9"/>
      <c r="P80" s="8"/>
      <c r="Q80" s="8"/>
      <c r="R80" s="8"/>
      <c r="S80" s="8"/>
      <c r="T80" s="8"/>
      <c r="U80" s="8"/>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DI80" s="6"/>
    </row>
    <row r="81" spans="1:113" ht="14.25">
      <c r="A81" s="8"/>
      <c r="B81" s="12"/>
      <c r="C81" s="7"/>
      <c r="D81" s="7"/>
      <c r="E81" s="7"/>
      <c r="F81" s="7"/>
      <c r="G81" s="7"/>
      <c r="H81" s="7"/>
      <c r="I81" s="7"/>
      <c r="J81" s="7"/>
      <c r="K81" s="7"/>
      <c r="L81" s="13"/>
      <c r="M81" s="13"/>
      <c r="N81" s="13"/>
      <c r="O81" s="13"/>
      <c r="P81" s="7"/>
      <c r="Q81" s="7"/>
      <c r="R81" s="7"/>
      <c r="S81" s="7"/>
      <c r="T81" s="7"/>
      <c r="U81" s="7"/>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5"/>
    </row>
    <row r="82" spans="1:113" ht="12" customHeight="1">
      <c r="A82" s="8"/>
      <c r="B82" s="107" t="s">
        <v>20</v>
      </c>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9"/>
    </row>
    <row r="83" spans="1:113" ht="12" customHeight="1">
      <c r="A83" s="8"/>
      <c r="B83" s="107"/>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9"/>
      <c r="BC83" s="16"/>
    </row>
    <row r="84" spans="1:113" ht="12" customHeight="1">
      <c r="A84" s="8"/>
      <c r="B84" s="107"/>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9"/>
    </row>
    <row r="85" spans="1:113" ht="12" customHeight="1">
      <c r="A85" s="8"/>
      <c r="B85" s="107"/>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9"/>
    </row>
    <row r="86" spans="1:113" ht="12" customHeight="1">
      <c r="A86" s="8"/>
      <c r="B86" s="107"/>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9"/>
    </row>
    <row r="87" spans="1:113" ht="15" thickBot="1">
      <c r="A87" s="17"/>
      <c r="B87" s="18"/>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113">
      <c r="B88" s="21"/>
    </row>
    <row r="89" spans="1:113" ht="15" thickBot="1">
      <c r="A89" s="11"/>
      <c r="B89" s="10" t="s">
        <v>3</v>
      </c>
      <c r="C89" s="8"/>
      <c r="D89" s="8"/>
      <c r="E89" s="8"/>
      <c r="F89" s="8"/>
      <c r="G89" s="8"/>
      <c r="H89" s="8"/>
      <c r="I89" s="8"/>
      <c r="J89" s="8"/>
      <c r="K89" s="8"/>
      <c r="L89" s="9"/>
      <c r="M89" s="9"/>
      <c r="N89" s="9"/>
      <c r="O89" s="9"/>
      <c r="P89" s="8"/>
      <c r="Q89" s="8"/>
      <c r="R89" s="8"/>
      <c r="S89" s="8"/>
      <c r="T89" s="8"/>
      <c r="U89" s="8"/>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DI89" s="6"/>
    </row>
    <row r="90" spans="1:113" ht="14.25">
      <c r="A90" s="8"/>
      <c r="B90" s="12"/>
      <c r="C90" s="7"/>
      <c r="D90" s="7"/>
      <c r="E90" s="7"/>
      <c r="F90" s="7"/>
      <c r="G90" s="7"/>
      <c r="H90" s="7"/>
      <c r="I90" s="7"/>
      <c r="J90" s="7"/>
      <c r="K90" s="7"/>
      <c r="L90" s="13"/>
      <c r="M90" s="13"/>
      <c r="N90" s="13"/>
      <c r="O90" s="13"/>
      <c r="P90" s="7"/>
      <c r="Q90" s="7"/>
      <c r="R90" s="7"/>
      <c r="S90" s="7"/>
      <c r="T90" s="7"/>
      <c r="U90" s="7"/>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113" ht="12" customHeight="1">
      <c r="A91" s="8"/>
      <c r="B91" s="107" t="s">
        <v>21</v>
      </c>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9"/>
    </row>
    <row r="92" spans="1:113" ht="12" customHeight="1">
      <c r="A92" s="8"/>
      <c r="B92" s="107"/>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9"/>
    </row>
    <row r="93" spans="1:113" ht="12" customHeight="1">
      <c r="A93" s="8"/>
      <c r="B93" s="107"/>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9"/>
    </row>
    <row r="94" spans="1:113" ht="12" customHeight="1">
      <c r="A94" s="8"/>
      <c r="B94" s="107"/>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9"/>
    </row>
    <row r="95" spans="1:113" ht="12" customHeight="1">
      <c r="A95" s="8"/>
      <c r="B95" s="107"/>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9"/>
    </row>
    <row r="96" spans="1:113" ht="12" customHeight="1">
      <c r="A96" s="8"/>
      <c r="B96" s="107"/>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9"/>
    </row>
    <row r="97" spans="1:55" ht="12" customHeight="1">
      <c r="A97" s="8"/>
      <c r="B97" s="107"/>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9"/>
    </row>
    <row r="98" spans="1:55" ht="12" customHeight="1">
      <c r="A98" s="8"/>
      <c r="B98" s="107"/>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9"/>
    </row>
    <row r="99" spans="1:55" ht="12" customHeight="1">
      <c r="A99" s="8"/>
      <c r="B99" s="107"/>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9"/>
    </row>
    <row r="100" spans="1:55" ht="12" customHeight="1">
      <c r="A100" s="8"/>
      <c r="B100" s="107"/>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9"/>
    </row>
    <row r="101" spans="1:55" ht="12" customHeight="1">
      <c r="A101" s="8"/>
      <c r="B101" s="107"/>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9"/>
    </row>
    <row r="102" spans="1:55" ht="12" customHeight="1">
      <c r="A102" s="8"/>
      <c r="B102" s="107"/>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9"/>
    </row>
    <row r="103" spans="1:55" ht="12" customHeight="1">
      <c r="A103" s="8"/>
      <c r="B103" s="107"/>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9"/>
    </row>
    <row r="104" spans="1:55" ht="12" customHeight="1">
      <c r="A104" s="8"/>
      <c r="B104" s="10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9"/>
    </row>
    <row r="105" spans="1:55" ht="12" customHeight="1">
      <c r="A105" s="8"/>
      <c r="B105" s="107"/>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9"/>
      <c r="BC105" s="16"/>
    </row>
    <row r="106" spans="1:55" ht="12" customHeight="1">
      <c r="A106" s="8"/>
      <c r="B106" s="107"/>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AU106" s="108"/>
      <c r="AV106" s="108"/>
      <c r="AW106" s="108"/>
      <c r="AX106" s="109"/>
    </row>
    <row r="107" spans="1:55" ht="12" customHeight="1">
      <c r="A107" s="8"/>
      <c r="B107" s="107"/>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9"/>
    </row>
    <row r="108" spans="1:55" ht="12" customHeight="1">
      <c r="A108" s="8"/>
      <c r="B108" s="107"/>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9"/>
    </row>
    <row r="109" spans="1:55" ht="15" thickBot="1">
      <c r="A109" s="17"/>
      <c r="B109" s="18"/>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20"/>
    </row>
    <row r="110" spans="1:55">
      <c r="B110" s="21"/>
    </row>
    <row r="111" spans="1:55" ht="14.25">
      <c r="B111" s="10" t="s">
        <v>4</v>
      </c>
      <c r="C111" s="8"/>
      <c r="D111" s="8"/>
      <c r="E111" s="8"/>
      <c r="F111" s="8"/>
      <c r="G111" s="8"/>
      <c r="H111" s="8"/>
      <c r="I111" s="8"/>
      <c r="J111" s="8"/>
      <c r="K111" s="8"/>
      <c r="L111" s="9"/>
      <c r="M111" s="9"/>
      <c r="N111" s="9"/>
      <c r="O111" s="9"/>
      <c r="P111" s="8"/>
      <c r="Q111" s="8"/>
      <c r="R111" s="8"/>
      <c r="S111" s="8"/>
      <c r="T111" s="8"/>
      <c r="U111" s="8"/>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row>
    <row r="112" spans="1:55" ht="15" thickBot="1">
      <c r="B112" s="8"/>
      <c r="C112" s="8"/>
      <c r="D112" s="8"/>
      <c r="E112" s="8"/>
      <c r="F112" s="8"/>
      <c r="G112" s="8"/>
      <c r="H112" s="8"/>
      <c r="I112" s="8"/>
      <c r="J112" s="8"/>
      <c r="K112" s="8"/>
      <c r="L112" s="9"/>
      <c r="M112" s="9"/>
      <c r="N112" s="9"/>
      <c r="O112" s="9"/>
      <c r="P112" s="8"/>
      <c r="Q112" s="8"/>
      <c r="R112" s="8"/>
      <c r="S112" s="8"/>
      <c r="T112" s="8"/>
      <c r="U112" s="8"/>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22" t="s">
        <v>5</v>
      </c>
    </row>
    <row r="113" spans="1:251" s="16" customFormat="1" ht="13.5" customHeight="1">
      <c r="A113" s="8"/>
      <c r="B113" s="110" t="s">
        <v>6</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2"/>
      <c r="AA113" s="116" t="s">
        <v>9</v>
      </c>
      <c r="AB113" s="111"/>
      <c r="AC113" s="111"/>
      <c r="AD113" s="111"/>
      <c r="AE113" s="111"/>
      <c r="AF113" s="111"/>
      <c r="AG113" s="111"/>
      <c r="AH113" s="111"/>
      <c r="AI113" s="112"/>
      <c r="AJ113" s="116" t="s">
        <v>10</v>
      </c>
      <c r="AK113" s="111"/>
      <c r="AL113" s="111"/>
      <c r="AM113" s="111"/>
      <c r="AN113" s="111"/>
      <c r="AO113" s="111"/>
      <c r="AP113" s="111"/>
      <c r="AQ113" s="111"/>
      <c r="AR113" s="112"/>
      <c r="AS113" s="116" t="s">
        <v>7</v>
      </c>
      <c r="AT113" s="111"/>
      <c r="AU113" s="111"/>
      <c r="AV113" s="111"/>
      <c r="AW113" s="111"/>
      <c r="AX113" s="118"/>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row>
    <row r="114" spans="1:251" s="16" customFormat="1" ht="13.5">
      <c r="A114" s="8"/>
      <c r="B114" s="113"/>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5"/>
      <c r="AA114" s="117"/>
      <c r="AB114" s="114"/>
      <c r="AC114" s="114"/>
      <c r="AD114" s="114"/>
      <c r="AE114" s="114"/>
      <c r="AF114" s="114"/>
      <c r="AG114" s="114"/>
      <c r="AH114" s="114"/>
      <c r="AI114" s="115"/>
      <c r="AJ114" s="117"/>
      <c r="AK114" s="114"/>
      <c r="AL114" s="114"/>
      <c r="AM114" s="114"/>
      <c r="AN114" s="114"/>
      <c r="AO114" s="114"/>
      <c r="AP114" s="114"/>
      <c r="AQ114" s="114"/>
      <c r="AR114" s="115"/>
      <c r="AS114" s="117"/>
      <c r="AT114" s="114"/>
      <c r="AU114" s="114"/>
      <c r="AV114" s="114"/>
      <c r="AW114" s="114"/>
      <c r="AX114" s="119"/>
      <c r="AY114" s="2"/>
      <c r="AZ114" s="2"/>
      <c r="BA114" s="2"/>
      <c r="BB114" s="23"/>
      <c r="BC114" s="24"/>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row>
    <row r="115" spans="1:251" s="16" customFormat="1" ht="18.75" customHeight="1">
      <c r="A115" s="8"/>
      <c r="B115" s="25"/>
      <c r="C115" s="98" t="s">
        <v>22</v>
      </c>
      <c r="D115" s="99"/>
      <c r="E115" s="99"/>
      <c r="F115" s="99"/>
      <c r="G115" s="99"/>
      <c r="H115" s="99"/>
      <c r="I115" s="99"/>
      <c r="J115" s="99"/>
      <c r="K115" s="99"/>
      <c r="L115" s="99"/>
      <c r="M115" s="99"/>
      <c r="N115" s="99"/>
      <c r="O115" s="99"/>
      <c r="P115" s="99"/>
      <c r="Q115" s="99"/>
      <c r="R115" s="99"/>
      <c r="S115" s="99"/>
      <c r="T115" s="99"/>
      <c r="U115" s="99"/>
      <c r="V115" s="99"/>
      <c r="W115" s="99"/>
      <c r="X115" s="99"/>
      <c r="Y115" s="99"/>
      <c r="Z115" s="100"/>
      <c r="AA115" s="101">
        <v>14049000</v>
      </c>
      <c r="AB115" s="102"/>
      <c r="AC115" s="102"/>
      <c r="AD115" s="102"/>
      <c r="AE115" s="102"/>
      <c r="AF115" s="102"/>
      <c r="AG115" s="102"/>
      <c r="AH115" s="102"/>
      <c r="AI115" s="103"/>
      <c r="AJ115" s="101">
        <v>4172000</v>
      </c>
      <c r="AK115" s="102"/>
      <c r="AL115" s="102"/>
      <c r="AM115" s="102"/>
      <c r="AN115" s="102"/>
      <c r="AO115" s="102"/>
      <c r="AP115" s="102"/>
      <c r="AQ115" s="102"/>
      <c r="AR115" s="103"/>
      <c r="AS115" s="104"/>
      <c r="AT115" s="105"/>
      <c r="AU115" s="105"/>
      <c r="AV115" s="105"/>
      <c r="AW115" s="105"/>
      <c r="AX115" s="106"/>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row>
    <row r="116" spans="1:251" s="16" customFormat="1" ht="18.75" customHeight="1">
      <c r="A116" s="8"/>
      <c r="B116" s="25"/>
      <c r="C116" s="98" t="s">
        <v>23</v>
      </c>
      <c r="D116" s="99"/>
      <c r="E116" s="99"/>
      <c r="F116" s="99"/>
      <c r="G116" s="99"/>
      <c r="H116" s="99"/>
      <c r="I116" s="99"/>
      <c r="J116" s="99"/>
      <c r="K116" s="99"/>
      <c r="L116" s="99"/>
      <c r="M116" s="99"/>
      <c r="N116" s="99"/>
      <c r="O116" s="99"/>
      <c r="P116" s="99"/>
      <c r="Q116" s="99"/>
      <c r="R116" s="99"/>
      <c r="S116" s="99"/>
      <c r="T116" s="99"/>
      <c r="U116" s="99"/>
      <c r="V116" s="99"/>
      <c r="W116" s="99"/>
      <c r="X116" s="99"/>
      <c r="Y116" s="99"/>
      <c r="Z116" s="100"/>
      <c r="AA116" s="101">
        <v>13000</v>
      </c>
      <c r="AB116" s="102"/>
      <c r="AC116" s="102"/>
      <c r="AD116" s="102"/>
      <c r="AE116" s="102"/>
      <c r="AF116" s="102"/>
      <c r="AG116" s="102"/>
      <c r="AH116" s="102"/>
      <c r="AI116" s="103"/>
      <c r="AJ116" s="101">
        <v>305500</v>
      </c>
      <c r="AK116" s="102"/>
      <c r="AL116" s="102"/>
      <c r="AM116" s="102"/>
      <c r="AN116" s="102"/>
      <c r="AO116" s="102"/>
      <c r="AP116" s="102"/>
      <c r="AQ116" s="102"/>
      <c r="AR116" s="103"/>
      <c r="AS116" s="104"/>
      <c r="AT116" s="105"/>
      <c r="AU116" s="105"/>
      <c r="AV116" s="105"/>
      <c r="AW116" s="105"/>
      <c r="AX116" s="106"/>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7" spans="1:251" s="16" customFormat="1" ht="18.75" customHeight="1" thickBot="1">
      <c r="A117" s="17"/>
      <c r="B117" s="89" t="s">
        <v>11</v>
      </c>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1"/>
      <c r="AA117" s="92">
        <f>SUM($AA$115:$AA$116)</f>
        <v>14062000</v>
      </c>
      <c r="AB117" s="93"/>
      <c r="AC117" s="93"/>
      <c r="AD117" s="93"/>
      <c r="AE117" s="93"/>
      <c r="AF117" s="93"/>
      <c r="AG117" s="93"/>
      <c r="AH117" s="93"/>
      <c r="AI117" s="94"/>
      <c r="AJ117" s="92">
        <f>SUM($AJ$115:$AJ$116)</f>
        <v>4477500</v>
      </c>
      <c r="AK117" s="93"/>
      <c r="AL117" s="93"/>
      <c r="AM117" s="93"/>
      <c r="AN117" s="93"/>
      <c r="AO117" s="93"/>
      <c r="AP117" s="93"/>
      <c r="AQ117" s="93"/>
      <c r="AR117" s="94"/>
      <c r="AS117" s="95"/>
      <c r="AT117" s="96"/>
      <c r="AU117" s="96"/>
      <c r="AV117" s="96"/>
      <c r="AW117" s="96"/>
      <c r="AX117" s="97"/>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row>
    <row r="119" spans="1:251" ht="18.75">
      <c r="A119" s="1" t="s">
        <v>0</v>
      </c>
      <c r="AW119" s="3"/>
      <c r="AX119" s="4"/>
      <c r="AY119" s="3"/>
    </row>
    <row r="121" spans="1:251" ht="18.75">
      <c r="B121" s="120" t="s">
        <v>8</v>
      </c>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121"/>
      <c r="AQ121" s="121"/>
      <c r="AR121" s="121"/>
      <c r="AS121" s="121"/>
      <c r="AT121" s="121"/>
      <c r="AU121" s="121"/>
      <c r="AV121" s="121"/>
      <c r="AW121" s="121"/>
      <c r="AX121" s="121"/>
    </row>
    <row r="122" spans="1:251">
      <c r="Z122" s="5"/>
      <c r="AD122" s="5"/>
      <c r="AE122" s="5"/>
      <c r="AF122" s="5"/>
      <c r="AG122" s="5"/>
      <c r="AH122" s="5"/>
      <c r="AI122" s="5"/>
      <c r="AO122" s="5"/>
    </row>
    <row r="123" spans="1:251" ht="13.5" thickBot="1">
      <c r="Z123" s="5"/>
      <c r="AD123" s="5"/>
      <c r="AE123" s="5"/>
      <c r="AF123" s="5"/>
      <c r="AG123" s="5"/>
      <c r="AH123" s="5"/>
      <c r="AI123" s="5"/>
      <c r="AO123" s="5"/>
      <c r="DI123" s="6"/>
    </row>
    <row r="124" spans="1:251" ht="24.75" customHeight="1" thickBot="1">
      <c r="B124" s="122" t="s">
        <v>1</v>
      </c>
      <c r="C124" s="123"/>
      <c r="D124" s="123"/>
      <c r="E124" s="123"/>
      <c r="F124" s="123"/>
      <c r="G124" s="123"/>
      <c r="H124" s="124" t="s">
        <v>24</v>
      </c>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6"/>
      <c r="DI124" s="6"/>
    </row>
    <row r="125" spans="1:251" ht="14.25">
      <c r="B125" s="7"/>
      <c r="C125" s="7"/>
      <c r="D125" s="7"/>
      <c r="E125" s="7"/>
      <c r="F125" s="7"/>
      <c r="G125" s="7"/>
      <c r="H125" s="8"/>
      <c r="I125" s="8"/>
      <c r="J125" s="8"/>
      <c r="K125" s="8"/>
      <c r="L125" s="9"/>
      <c r="M125" s="9"/>
      <c r="N125" s="9"/>
      <c r="O125" s="9"/>
      <c r="P125" s="8"/>
      <c r="Q125" s="8"/>
      <c r="R125" s="8"/>
      <c r="S125" s="8"/>
      <c r="T125" s="8"/>
      <c r="U125" s="8"/>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DI125" s="6"/>
    </row>
    <row r="126" spans="1:251" ht="15" thickBot="1">
      <c r="A126" s="11"/>
      <c r="B126" s="10" t="s">
        <v>2</v>
      </c>
      <c r="C126" s="8"/>
      <c r="D126" s="8"/>
      <c r="E126" s="8"/>
      <c r="F126" s="8"/>
      <c r="G126" s="8"/>
      <c r="H126" s="8"/>
      <c r="I126" s="8"/>
      <c r="J126" s="8"/>
      <c r="K126" s="8"/>
      <c r="L126" s="9"/>
      <c r="M126" s="9"/>
      <c r="N126" s="9"/>
      <c r="O126" s="9"/>
      <c r="P126" s="8"/>
      <c r="Q126" s="8"/>
      <c r="R126" s="8"/>
      <c r="S126" s="8"/>
      <c r="T126" s="8"/>
      <c r="U126" s="8"/>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DI126" s="6"/>
    </row>
    <row r="127" spans="1:251" ht="14.25">
      <c r="A127" s="8"/>
      <c r="B127" s="12"/>
      <c r="C127" s="7"/>
      <c r="D127" s="7"/>
      <c r="E127" s="7"/>
      <c r="F127" s="7"/>
      <c r="G127" s="7"/>
      <c r="H127" s="7"/>
      <c r="I127" s="7"/>
      <c r="J127" s="7"/>
      <c r="K127" s="7"/>
      <c r="L127" s="13"/>
      <c r="M127" s="13"/>
      <c r="N127" s="13"/>
      <c r="O127" s="13"/>
      <c r="P127" s="7"/>
      <c r="Q127" s="7"/>
      <c r="R127" s="7"/>
      <c r="S127" s="7"/>
      <c r="T127" s="7"/>
      <c r="U127" s="7"/>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5"/>
    </row>
    <row r="128" spans="1:251" ht="12" customHeight="1">
      <c r="A128" s="8"/>
      <c r="B128" s="107" t="s">
        <v>25</v>
      </c>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c r="AW128" s="108"/>
      <c r="AX128" s="109"/>
    </row>
    <row r="129" spans="1:113" ht="12" customHeight="1">
      <c r="A129" s="8"/>
      <c r="B129" s="107"/>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9"/>
      <c r="BC129" s="16"/>
    </row>
    <row r="130" spans="1:113" ht="12" customHeight="1">
      <c r="A130" s="8"/>
      <c r="B130" s="107"/>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9"/>
    </row>
    <row r="131" spans="1:113" ht="12" customHeight="1">
      <c r="A131" s="8"/>
      <c r="B131" s="107"/>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9"/>
    </row>
    <row r="132" spans="1:113" ht="12" customHeight="1">
      <c r="A132" s="8"/>
      <c r="B132" s="107"/>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9"/>
    </row>
    <row r="133" spans="1:113" ht="15" thickBot="1">
      <c r="A133" s="17"/>
      <c r="B133" s="18"/>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20"/>
    </row>
    <row r="134" spans="1:113">
      <c r="B134" s="21"/>
    </row>
    <row r="135" spans="1:113" ht="15" thickBot="1">
      <c r="A135" s="11"/>
      <c r="B135" s="10" t="s">
        <v>3</v>
      </c>
      <c r="C135" s="8"/>
      <c r="D135" s="8"/>
      <c r="E135" s="8"/>
      <c r="F135" s="8"/>
      <c r="G135" s="8"/>
      <c r="H135" s="8"/>
      <c r="I135" s="8"/>
      <c r="J135" s="8"/>
      <c r="K135" s="8"/>
      <c r="L135" s="9"/>
      <c r="M135" s="9"/>
      <c r="N135" s="9"/>
      <c r="O135" s="9"/>
      <c r="P135" s="8"/>
      <c r="Q135" s="8"/>
      <c r="R135" s="8"/>
      <c r="S135" s="8"/>
      <c r="T135" s="8"/>
      <c r="U135" s="8"/>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DI135" s="6"/>
    </row>
    <row r="136" spans="1:113" ht="14.25">
      <c r="A136" s="8"/>
      <c r="B136" s="12"/>
      <c r="C136" s="7"/>
      <c r="D136" s="7"/>
      <c r="E136" s="7"/>
      <c r="F136" s="7"/>
      <c r="G136" s="7"/>
      <c r="H136" s="7"/>
      <c r="I136" s="7"/>
      <c r="J136" s="7"/>
      <c r="K136" s="7"/>
      <c r="L136" s="13"/>
      <c r="M136" s="13"/>
      <c r="N136" s="13"/>
      <c r="O136" s="13"/>
      <c r="P136" s="7"/>
      <c r="Q136" s="7"/>
      <c r="R136" s="7"/>
      <c r="S136" s="7"/>
      <c r="T136" s="7"/>
      <c r="U136" s="7"/>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5"/>
    </row>
    <row r="137" spans="1:113" ht="12" customHeight="1">
      <c r="A137" s="8"/>
      <c r="B137" s="107" t="s">
        <v>26</v>
      </c>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9"/>
    </row>
    <row r="138" spans="1:113" ht="12" customHeight="1">
      <c r="A138" s="8"/>
      <c r="B138" s="107"/>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08"/>
      <c r="AS138" s="108"/>
      <c r="AT138" s="108"/>
      <c r="AU138" s="108"/>
      <c r="AV138" s="108"/>
      <c r="AW138" s="108"/>
      <c r="AX138" s="109"/>
      <c r="BC138" s="16"/>
    </row>
    <row r="139" spans="1:113" ht="12" customHeight="1">
      <c r="A139" s="8"/>
      <c r="B139" s="107"/>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9"/>
    </row>
    <row r="140" spans="1:113" ht="12" customHeight="1">
      <c r="A140" s="8"/>
      <c r="B140" s="107"/>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c r="AW140" s="108"/>
      <c r="AX140" s="109"/>
    </row>
    <row r="141" spans="1:113" ht="12" customHeight="1">
      <c r="A141" s="8"/>
      <c r="B141" s="107"/>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9"/>
    </row>
    <row r="142" spans="1:113" ht="15" thickBot="1">
      <c r="A142" s="17"/>
      <c r="B142" s="18"/>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20"/>
    </row>
    <row r="143" spans="1:113">
      <c r="B143" s="21"/>
    </row>
    <row r="144" spans="1:113" ht="14.25">
      <c r="B144" s="10" t="s">
        <v>4</v>
      </c>
      <c r="C144" s="8"/>
      <c r="D144" s="8"/>
      <c r="E144" s="8"/>
      <c r="F144" s="8"/>
      <c r="G144" s="8"/>
      <c r="H144" s="8"/>
      <c r="I144" s="8"/>
      <c r="J144" s="8"/>
      <c r="K144" s="8"/>
      <c r="L144" s="9"/>
      <c r="M144" s="9"/>
      <c r="N144" s="9"/>
      <c r="O144" s="9"/>
      <c r="P144" s="8"/>
      <c r="Q144" s="8"/>
      <c r="R144" s="8"/>
      <c r="S144" s="8"/>
      <c r="T144" s="8"/>
      <c r="U144" s="8"/>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row>
    <row r="145" spans="1:251" ht="15" thickBot="1">
      <c r="B145" s="8"/>
      <c r="C145" s="8"/>
      <c r="D145" s="8"/>
      <c r="E145" s="8"/>
      <c r="F145" s="8"/>
      <c r="G145" s="8"/>
      <c r="H145" s="8"/>
      <c r="I145" s="8"/>
      <c r="J145" s="8"/>
      <c r="K145" s="8"/>
      <c r="L145" s="9"/>
      <c r="M145" s="9"/>
      <c r="N145" s="9"/>
      <c r="O145" s="9"/>
      <c r="P145" s="8"/>
      <c r="Q145" s="8"/>
      <c r="R145" s="8"/>
      <c r="S145" s="8"/>
      <c r="T145" s="8"/>
      <c r="U145" s="8"/>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22" t="s">
        <v>5</v>
      </c>
    </row>
    <row r="146" spans="1:251" s="16" customFormat="1" ht="13.5" customHeight="1">
      <c r="A146" s="8"/>
      <c r="B146" s="110" t="s">
        <v>6</v>
      </c>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2"/>
      <c r="AA146" s="116" t="s">
        <v>9</v>
      </c>
      <c r="AB146" s="111"/>
      <c r="AC146" s="111"/>
      <c r="AD146" s="111"/>
      <c r="AE146" s="111"/>
      <c r="AF146" s="111"/>
      <c r="AG146" s="111"/>
      <c r="AH146" s="111"/>
      <c r="AI146" s="112"/>
      <c r="AJ146" s="116" t="s">
        <v>10</v>
      </c>
      <c r="AK146" s="111"/>
      <c r="AL146" s="111"/>
      <c r="AM146" s="111"/>
      <c r="AN146" s="111"/>
      <c r="AO146" s="111"/>
      <c r="AP146" s="111"/>
      <c r="AQ146" s="111"/>
      <c r="AR146" s="112"/>
      <c r="AS146" s="116" t="s">
        <v>7</v>
      </c>
      <c r="AT146" s="111"/>
      <c r="AU146" s="111"/>
      <c r="AV146" s="111"/>
      <c r="AW146" s="111"/>
      <c r="AX146" s="118"/>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pans="1:251" s="16" customFormat="1" ht="13.5">
      <c r="A147" s="8"/>
      <c r="B147" s="113"/>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5"/>
      <c r="AA147" s="117"/>
      <c r="AB147" s="114"/>
      <c r="AC147" s="114"/>
      <c r="AD147" s="114"/>
      <c r="AE147" s="114"/>
      <c r="AF147" s="114"/>
      <c r="AG147" s="114"/>
      <c r="AH147" s="114"/>
      <c r="AI147" s="115"/>
      <c r="AJ147" s="117"/>
      <c r="AK147" s="114"/>
      <c r="AL147" s="114"/>
      <c r="AM147" s="114"/>
      <c r="AN147" s="114"/>
      <c r="AO147" s="114"/>
      <c r="AP147" s="114"/>
      <c r="AQ147" s="114"/>
      <c r="AR147" s="115"/>
      <c r="AS147" s="117"/>
      <c r="AT147" s="114"/>
      <c r="AU147" s="114"/>
      <c r="AV147" s="114"/>
      <c r="AW147" s="114"/>
      <c r="AX147" s="119"/>
      <c r="AY147" s="2"/>
      <c r="AZ147" s="2"/>
      <c r="BA147" s="2"/>
      <c r="BB147" s="23"/>
      <c r="BC147" s="24"/>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pans="1:251" s="16" customFormat="1" ht="18.75" customHeight="1">
      <c r="A148" s="8"/>
      <c r="B148" s="25"/>
      <c r="C148" s="98" t="s">
        <v>27</v>
      </c>
      <c r="D148" s="99"/>
      <c r="E148" s="99"/>
      <c r="F148" s="99"/>
      <c r="G148" s="99"/>
      <c r="H148" s="99"/>
      <c r="I148" s="99"/>
      <c r="J148" s="99"/>
      <c r="K148" s="99"/>
      <c r="L148" s="99"/>
      <c r="M148" s="99"/>
      <c r="N148" s="99"/>
      <c r="O148" s="99"/>
      <c r="P148" s="99"/>
      <c r="Q148" s="99"/>
      <c r="R148" s="99"/>
      <c r="S148" s="99"/>
      <c r="T148" s="99"/>
      <c r="U148" s="99"/>
      <c r="V148" s="99"/>
      <c r="W148" s="99"/>
      <c r="X148" s="99"/>
      <c r="Y148" s="99"/>
      <c r="Z148" s="100"/>
      <c r="AA148" s="101">
        <v>5915</v>
      </c>
      <c r="AB148" s="102"/>
      <c r="AC148" s="102"/>
      <c r="AD148" s="102"/>
      <c r="AE148" s="102"/>
      <c r="AF148" s="102"/>
      <c r="AG148" s="102"/>
      <c r="AH148" s="102"/>
      <c r="AI148" s="103"/>
      <c r="AJ148" s="101">
        <v>29</v>
      </c>
      <c r="AK148" s="102"/>
      <c r="AL148" s="102"/>
      <c r="AM148" s="102"/>
      <c r="AN148" s="102"/>
      <c r="AO148" s="102"/>
      <c r="AP148" s="102"/>
      <c r="AQ148" s="102"/>
      <c r="AR148" s="103"/>
      <c r="AS148" s="104"/>
      <c r="AT148" s="105"/>
      <c r="AU148" s="105"/>
      <c r="AV148" s="105"/>
      <c r="AW148" s="105"/>
      <c r="AX148" s="106"/>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pans="1:251" s="16" customFormat="1" ht="18.75" customHeight="1">
      <c r="A149" s="8"/>
      <c r="B149" s="25"/>
      <c r="C149" s="98" t="s">
        <v>28</v>
      </c>
      <c r="D149" s="99"/>
      <c r="E149" s="99"/>
      <c r="F149" s="99"/>
      <c r="G149" s="99"/>
      <c r="H149" s="99"/>
      <c r="I149" s="99"/>
      <c r="J149" s="99"/>
      <c r="K149" s="99"/>
      <c r="L149" s="99"/>
      <c r="M149" s="99"/>
      <c r="N149" s="99"/>
      <c r="O149" s="99"/>
      <c r="P149" s="99"/>
      <c r="Q149" s="99"/>
      <c r="R149" s="99"/>
      <c r="S149" s="99"/>
      <c r="T149" s="99"/>
      <c r="U149" s="99"/>
      <c r="V149" s="99"/>
      <c r="W149" s="99"/>
      <c r="X149" s="99"/>
      <c r="Y149" s="99"/>
      <c r="Z149" s="100"/>
      <c r="AA149" s="101">
        <v>144500</v>
      </c>
      <c r="AB149" s="102"/>
      <c r="AC149" s="102"/>
      <c r="AD149" s="102"/>
      <c r="AE149" s="102"/>
      <c r="AF149" s="102"/>
      <c r="AG149" s="102"/>
      <c r="AH149" s="102"/>
      <c r="AI149" s="103"/>
      <c r="AJ149" s="101">
        <v>0</v>
      </c>
      <c r="AK149" s="102"/>
      <c r="AL149" s="102"/>
      <c r="AM149" s="102"/>
      <c r="AN149" s="102"/>
      <c r="AO149" s="102"/>
      <c r="AP149" s="102"/>
      <c r="AQ149" s="102"/>
      <c r="AR149" s="103"/>
      <c r="AS149" s="104"/>
      <c r="AT149" s="105"/>
      <c r="AU149" s="105"/>
      <c r="AV149" s="105"/>
      <c r="AW149" s="105"/>
      <c r="AX149" s="106"/>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s="16" customFormat="1" ht="18.75" customHeight="1" thickBot="1">
      <c r="A150" s="17"/>
      <c r="B150" s="89" t="s">
        <v>11</v>
      </c>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1"/>
      <c r="AA150" s="92">
        <f>SUM($AA$148:$AA$149)</f>
        <v>150415</v>
      </c>
      <c r="AB150" s="93"/>
      <c r="AC150" s="93"/>
      <c r="AD150" s="93"/>
      <c r="AE150" s="93"/>
      <c r="AF150" s="93"/>
      <c r="AG150" s="93"/>
      <c r="AH150" s="93"/>
      <c r="AI150" s="94"/>
      <c r="AJ150" s="92">
        <f>SUM($AJ$148:$AJ$149)</f>
        <v>29</v>
      </c>
      <c r="AK150" s="93"/>
      <c r="AL150" s="93"/>
      <c r="AM150" s="93"/>
      <c r="AN150" s="93"/>
      <c r="AO150" s="93"/>
      <c r="AP150" s="93"/>
      <c r="AQ150" s="93"/>
      <c r="AR150" s="94"/>
      <c r="AS150" s="95"/>
      <c r="AT150" s="96"/>
      <c r="AU150" s="96"/>
      <c r="AV150" s="96"/>
      <c r="AW150" s="96"/>
      <c r="AX150" s="97"/>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sheetData>
  <mergeCells count="96">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C66:Z66"/>
    <mergeCell ref="AA66:AI66"/>
    <mergeCell ref="AJ66:AR66"/>
    <mergeCell ref="AS66:AX66"/>
    <mergeCell ref="B35:AX35"/>
    <mergeCell ref="B38:G38"/>
    <mergeCell ref="H38:AX38"/>
    <mergeCell ref="B42:AX46"/>
    <mergeCell ref="B51:AX58"/>
    <mergeCell ref="B63:Z64"/>
    <mergeCell ref="AA63:AI64"/>
    <mergeCell ref="AJ63:AR64"/>
    <mergeCell ref="AS63:AX64"/>
    <mergeCell ref="C65:Z65"/>
    <mergeCell ref="AA65:AI65"/>
    <mergeCell ref="AJ65:AR65"/>
    <mergeCell ref="AS65:AX65"/>
    <mergeCell ref="C67:Z67"/>
    <mergeCell ref="AA67:AI67"/>
    <mergeCell ref="AJ67:AR67"/>
    <mergeCell ref="AS67:AX67"/>
    <mergeCell ref="C69:Z69"/>
    <mergeCell ref="AA69:AI69"/>
    <mergeCell ref="AJ69:AR69"/>
    <mergeCell ref="AS69:AX69"/>
    <mergeCell ref="C68:Z68"/>
    <mergeCell ref="AA68:AI68"/>
    <mergeCell ref="AJ68:AR68"/>
    <mergeCell ref="AS68:AX68"/>
    <mergeCell ref="C70:Z70"/>
    <mergeCell ref="AA70:AI70"/>
    <mergeCell ref="AJ70:AR70"/>
    <mergeCell ref="AS70:AX70"/>
    <mergeCell ref="B71:Z71"/>
    <mergeCell ref="AA71:AI71"/>
    <mergeCell ref="AJ71:AR71"/>
    <mergeCell ref="AS71:AX71"/>
    <mergeCell ref="C115:Z115"/>
    <mergeCell ref="AA115:AI115"/>
    <mergeCell ref="AJ115:AR115"/>
    <mergeCell ref="AS115:AX115"/>
    <mergeCell ref="C116:Z116"/>
    <mergeCell ref="AA116:AI116"/>
    <mergeCell ref="AJ116:AR116"/>
    <mergeCell ref="AS116:AX116"/>
    <mergeCell ref="B75:AX75"/>
    <mergeCell ref="B78:G78"/>
    <mergeCell ref="H78:AX78"/>
    <mergeCell ref="B82:AX86"/>
    <mergeCell ref="B91:AX108"/>
    <mergeCell ref="B113:Z114"/>
    <mergeCell ref="AA113:AI114"/>
    <mergeCell ref="AJ113:AR114"/>
    <mergeCell ref="AS113:AX114"/>
    <mergeCell ref="B128:AX132"/>
    <mergeCell ref="B137:AX141"/>
    <mergeCell ref="B146:Z147"/>
    <mergeCell ref="AA146:AI147"/>
    <mergeCell ref="AJ146:AR147"/>
    <mergeCell ref="AS146:AX147"/>
    <mergeCell ref="B117:Z117"/>
    <mergeCell ref="AA117:AI117"/>
    <mergeCell ref="AJ117:AR117"/>
    <mergeCell ref="AS117:AX117"/>
    <mergeCell ref="B121:AX121"/>
    <mergeCell ref="B124:G124"/>
    <mergeCell ref="H124:AX124"/>
    <mergeCell ref="B150:Z150"/>
    <mergeCell ref="AA150:AI150"/>
    <mergeCell ref="AJ150:AR150"/>
    <mergeCell ref="AS150:AX150"/>
    <mergeCell ref="C148:Z148"/>
    <mergeCell ref="AA148:AI148"/>
    <mergeCell ref="AJ148:AR148"/>
    <mergeCell ref="AS148:AX148"/>
    <mergeCell ref="C149:Z149"/>
    <mergeCell ref="AA149:AI149"/>
    <mergeCell ref="AJ149:AR149"/>
    <mergeCell ref="AS149:AX149"/>
  </mergeCells>
  <phoneticPr fontId="4"/>
  <dataValidations count="1">
    <dataValidation type="list" allowBlank="1" showInputMessage="1" showErrorMessage="1" sqref="WWR982980:WWZ982981 AJ65476:AR65477 KF65476:KN65477 UB65476:UJ65477 ADX65476:AEF65477 ANT65476:AOB65477 AXP65476:AXX65477 BHL65476:BHT65477 BRH65476:BRP65477 CBD65476:CBL65477 CKZ65476:CLH65477 CUV65476:CVD65477 DER65476:DEZ65477 DON65476:DOV65477 DYJ65476:DYR65477 EIF65476:EIN65477 ESB65476:ESJ65477 FBX65476:FCF65477 FLT65476:FMB65477 FVP65476:FVX65477 GFL65476:GFT65477 GPH65476:GPP65477 GZD65476:GZL65477 HIZ65476:HJH65477 HSV65476:HTD65477 ICR65476:ICZ65477 IMN65476:IMV65477 IWJ65476:IWR65477 JGF65476:JGN65477 JQB65476:JQJ65477 JZX65476:KAF65477 KJT65476:KKB65477 KTP65476:KTX65477 LDL65476:LDT65477 LNH65476:LNP65477 LXD65476:LXL65477 MGZ65476:MHH65477 MQV65476:MRD65477 NAR65476:NAZ65477 NKN65476:NKV65477 NUJ65476:NUR65477 OEF65476:OEN65477 OOB65476:OOJ65477 OXX65476:OYF65477 PHT65476:PIB65477 PRP65476:PRX65477 QBL65476:QBT65477 QLH65476:QLP65477 QVD65476:QVL65477 REZ65476:RFH65477 ROV65476:RPD65477 RYR65476:RYZ65477 SIN65476:SIV65477 SSJ65476:SSR65477 TCF65476:TCN65477 TMB65476:TMJ65477 TVX65476:TWF65477 UFT65476:UGB65477 UPP65476:UPX65477 UZL65476:UZT65477 VJH65476:VJP65477 VTD65476:VTL65477 WCZ65476:WDH65477 WMV65476:WND65477 WWR65476:WWZ65477 AJ131012:AR131013 KF131012:KN131013 UB131012:UJ131013 ADX131012:AEF131013 ANT131012:AOB131013 AXP131012:AXX131013 BHL131012:BHT131013 BRH131012:BRP131013 CBD131012:CBL131013 CKZ131012:CLH131013 CUV131012:CVD131013 DER131012:DEZ131013 DON131012:DOV131013 DYJ131012:DYR131013 EIF131012:EIN131013 ESB131012:ESJ131013 FBX131012:FCF131013 FLT131012:FMB131013 FVP131012:FVX131013 GFL131012:GFT131013 GPH131012:GPP131013 GZD131012:GZL131013 HIZ131012:HJH131013 HSV131012:HTD131013 ICR131012:ICZ131013 IMN131012:IMV131013 IWJ131012:IWR131013 JGF131012:JGN131013 JQB131012:JQJ131013 JZX131012:KAF131013 KJT131012:KKB131013 KTP131012:KTX131013 LDL131012:LDT131013 LNH131012:LNP131013 LXD131012:LXL131013 MGZ131012:MHH131013 MQV131012:MRD131013 NAR131012:NAZ131013 NKN131012:NKV131013 NUJ131012:NUR131013 OEF131012:OEN131013 OOB131012:OOJ131013 OXX131012:OYF131013 PHT131012:PIB131013 PRP131012:PRX131013 QBL131012:QBT131013 QLH131012:QLP131013 QVD131012:QVL131013 REZ131012:RFH131013 ROV131012:RPD131013 RYR131012:RYZ131013 SIN131012:SIV131013 SSJ131012:SSR131013 TCF131012:TCN131013 TMB131012:TMJ131013 TVX131012:TWF131013 UFT131012:UGB131013 UPP131012:UPX131013 UZL131012:UZT131013 VJH131012:VJP131013 VTD131012:VTL131013 WCZ131012:WDH131013 WMV131012:WND131013 WWR131012:WWZ131013 AJ196548:AR196549 KF196548:KN196549 UB196548:UJ196549 ADX196548:AEF196549 ANT196548:AOB196549 AXP196548:AXX196549 BHL196548:BHT196549 BRH196548:BRP196549 CBD196548:CBL196549 CKZ196548:CLH196549 CUV196548:CVD196549 DER196548:DEZ196549 DON196548:DOV196549 DYJ196548:DYR196549 EIF196548:EIN196549 ESB196548:ESJ196549 FBX196548:FCF196549 FLT196548:FMB196549 FVP196548:FVX196549 GFL196548:GFT196549 GPH196548:GPP196549 GZD196548:GZL196549 HIZ196548:HJH196549 HSV196548:HTD196549 ICR196548:ICZ196549 IMN196548:IMV196549 IWJ196548:IWR196549 JGF196548:JGN196549 JQB196548:JQJ196549 JZX196548:KAF196549 KJT196548:KKB196549 KTP196548:KTX196549 LDL196548:LDT196549 LNH196548:LNP196549 LXD196548:LXL196549 MGZ196548:MHH196549 MQV196548:MRD196549 NAR196548:NAZ196549 NKN196548:NKV196549 NUJ196548:NUR196549 OEF196548:OEN196549 OOB196548:OOJ196549 OXX196548:OYF196549 PHT196548:PIB196549 PRP196548:PRX196549 QBL196548:QBT196549 QLH196548:QLP196549 QVD196548:QVL196549 REZ196548:RFH196549 ROV196548:RPD196549 RYR196548:RYZ196549 SIN196548:SIV196549 SSJ196548:SSR196549 TCF196548:TCN196549 TMB196548:TMJ196549 TVX196548:TWF196549 UFT196548:UGB196549 UPP196548:UPX196549 UZL196548:UZT196549 VJH196548:VJP196549 VTD196548:VTL196549 WCZ196548:WDH196549 WMV196548:WND196549 WWR196548:WWZ196549 AJ262084:AR262085 KF262084:KN262085 UB262084:UJ262085 ADX262084:AEF262085 ANT262084:AOB262085 AXP262084:AXX262085 BHL262084:BHT262085 BRH262084:BRP262085 CBD262084:CBL262085 CKZ262084:CLH262085 CUV262084:CVD262085 DER262084:DEZ262085 DON262084:DOV262085 DYJ262084:DYR262085 EIF262084:EIN262085 ESB262084:ESJ262085 FBX262084:FCF262085 FLT262084:FMB262085 FVP262084:FVX262085 GFL262084:GFT262085 GPH262084:GPP262085 GZD262084:GZL262085 HIZ262084:HJH262085 HSV262084:HTD262085 ICR262084:ICZ262085 IMN262084:IMV262085 IWJ262084:IWR262085 JGF262084:JGN262085 JQB262084:JQJ262085 JZX262084:KAF262085 KJT262084:KKB262085 KTP262084:KTX262085 LDL262084:LDT262085 LNH262084:LNP262085 LXD262084:LXL262085 MGZ262084:MHH262085 MQV262084:MRD262085 NAR262084:NAZ262085 NKN262084:NKV262085 NUJ262084:NUR262085 OEF262084:OEN262085 OOB262084:OOJ262085 OXX262084:OYF262085 PHT262084:PIB262085 PRP262084:PRX262085 QBL262084:QBT262085 QLH262084:QLP262085 QVD262084:QVL262085 REZ262084:RFH262085 ROV262084:RPD262085 RYR262084:RYZ262085 SIN262084:SIV262085 SSJ262084:SSR262085 TCF262084:TCN262085 TMB262084:TMJ262085 TVX262084:TWF262085 UFT262084:UGB262085 UPP262084:UPX262085 UZL262084:UZT262085 VJH262084:VJP262085 VTD262084:VTL262085 WCZ262084:WDH262085 WMV262084:WND262085 WWR262084:WWZ262085 AJ327620:AR327621 KF327620:KN327621 UB327620:UJ327621 ADX327620:AEF327621 ANT327620:AOB327621 AXP327620:AXX327621 BHL327620:BHT327621 BRH327620:BRP327621 CBD327620:CBL327621 CKZ327620:CLH327621 CUV327620:CVD327621 DER327620:DEZ327621 DON327620:DOV327621 DYJ327620:DYR327621 EIF327620:EIN327621 ESB327620:ESJ327621 FBX327620:FCF327621 FLT327620:FMB327621 FVP327620:FVX327621 GFL327620:GFT327621 GPH327620:GPP327621 GZD327620:GZL327621 HIZ327620:HJH327621 HSV327620:HTD327621 ICR327620:ICZ327621 IMN327620:IMV327621 IWJ327620:IWR327621 JGF327620:JGN327621 JQB327620:JQJ327621 JZX327620:KAF327621 KJT327620:KKB327621 KTP327620:KTX327621 LDL327620:LDT327621 LNH327620:LNP327621 LXD327620:LXL327621 MGZ327620:MHH327621 MQV327620:MRD327621 NAR327620:NAZ327621 NKN327620:NKV327621 NUJ327620:NUR327621 OEF327620:OEN327621 OOB327620:OOJ327621 OXX327620:OYF327621 PHT327620:PIB327621 PRP327620:PRX327621 QBL327620:QBT327621 QLH327620:QLP327621 QVD327620:QVL327621 REZ327620:RFH327621 ROV327620:RPD327621 RYR327620:RYZ327621 SIN327620:SIV327621 SSJ327620:SSR327621 TCF327620:TCN327621 TMB327620:TMJ327621 TVX327620:TWF327621 UFT327620:UGB327621 UPP327620:UPX327621 UZL327620:UZT327621 VJH327620:VJP327621 VTD327620:VTL327621 WCZ327620:WDH327621 WMV327620:WND327621 WWR327620:WWZ327621 AJ393156:AR393157 KF393156:KN393157 UB393156:UJ393157 ADX393156:AEF393157 ANT393156:AOB393157 AXP393156:AXX393157 BHL393156:BHT393157 BRH393156:BRP393157 CBD393156:CBL393157 CKZ393156:CLH393157 CUV393156:CVD393157 DER393156:DEZ393157 DON393156:DOV393157 DYJ393156:DYR393157 EIF393156:EIN393157 ESB393156:ESJ393157 FBX393156:FCF393157 FLT393156:FMB393157 FVP393156:FVX393157 GFL393156:GFT393157 GPH393156:GPP393157 GZD393156:GZL393157 HIZ393156:HJH393157 HSV393156:HTD393157 ICR393156:ICZ393157 IMN393156:IMV393157 IWJ393156:IWR393157 JGF393156:JGN393157 JQB393156:JQJ393157 JZX393156:KAF393157 KJT393156:KKB393157 KTP393156:KTX393157 LDL393156:LDT393157 LNH393156:LNP393157 LXD393156:LXL393157 MGZ393156:MHH393157 MQV393156:MRD393157 NAR393156:NAZ393157 NKN393156:NKV393157 NUJ393156:NUR393157 OEF393156:OEN393157 OOB393156:OOJ393157 OXX393156:OYF393157 PHT393156:PIB393157 PRP393156:PRX393157 QBL393156:QBT393157 QLH393156:QLP393157 QVD393156:QVL393157 REZ393156:RFH393157 ROV393156:RPD393157 RYR393156:RYZ393157 SIN393156:SIV393157 SSJ393156:SSR393157 TCF393156:TCN393157 TMB393156:TMJ393157 TVX393156:TWF393157 UFT393156:UGB393157 UPP393156:UPX393157 UZL393156:UZT393157 VJH393156:VJP393157 VTD393156:VTL393157 WCZ393156:WDH393157 WMV393156:WND393157 WWR393156:WWZ393157 AJ458692:AR458693 KF458692:KN458693 UB458692:UJ458693 ADX458692:AEF458693 ANT458692:AOB458693 AXP458692:AXX458693 BHL458692:BHT458693 BRH458692:BRP458693 CBD458692:CBL458693 CKZ458692:CLH458693 CUV458692:CVD458693 DER458692:DEZ458693 DON458692:DOV458693 DYJ458692:DYR458693 EIF458692:EIN458693 ESB458692:ESJ458693 FBX458692:FCF458693 FLT458692:FMB458693 FVP458692:FVX458693 GFL458692:GFT458693 GPH458692:GPP458693 GZD458692:GZL458693 HIZ458692:HJH458693 HSV458692:HTD458693 ICR458692:ICZ458693 IMN458692:IMV458693 IWJ458692:IWR458693 JGF458692:JGN458693 JQB458692:JQJ458693 JZX458692:KAF458693 KJT458692:KKB458693 KTP458692:KTX458693 LDL458692:LDT458693 LNH458692:LNP458693 LXD458692:LXL458693 MGZ458692:MHH458693 MQV458692:MRD458693 NAR458692:NAZ458693 NKN458692:NKV458693 NUJ458692:NUR458693 OEF458692:OEN458693 OOB458692:OOJ458693 OXX458692:OYF458693 PHT458692:PIB458693 PRP458692:PRX458693 QBL458692:QBT458693 QLH458692:QLP458693 QVD458692:QVL458693 REZ458692:RFH458693 ROV458692:RPD458693 RYR458692:RYZ458693 SIN458692:SIV458693 SSJ458692:SSR458693 TCF458692:TCN458693 TMB458692:TMJ458693 TVX458692:TWF458693 UFT458692:UGB458693 UPP458692:UPX458693 UZL458692:UZT458693 VJH458692:VJP458693 VTD458692:VTL458693 WCZ458692:WDH458693 WMV458692:WND458693 WWR458692:WWZ458693 AJ524228:AR524229 KF524228:KN524229 UB524228:UJ524229 ADX524228:AEF524229 ANT524228:AOB524229 AXP524228:AXX524229 BHL524228:BHT524229 BRH524228:BRP524229 CBD524228:CBL524229 CKZ524228:CLH524229 CUV524228:CVD524229 DER524228:DEZ524229 DON524228:DOV524229 DYJ524228:DYR524229 EIF524228:EIN524229 ESB524228:ESJ524229 FBX524228:FCF524229 FLT524228:FMB524229 FVP524228:FVX524229 GFL524228:GFT524229 GPH524228:GPP524229 GZD524228:GZL524229 HIZ524228:HJH524229 HSV524228:HTD524229 ICR524228:ICZ524229 IMN524228:IMV524229 IWJ524228:IWR524229 JGF524228:JGN524229 JQB524228:JQJ524229 JZX524228:KAF524229 KJT524228:KKB524229 KTP524228:KTX524229 LDL524228:LDT524229 LNH524228:LNP524229 LXD524228:LXL524229 MGZ524228:MHH524229 MQV524228:MRD524229 NAR524228:NAZ524229 NKN524228:NKV524229 NUJ524228:NUR524229 OEF524228:OEN524229 OOB524228:OOJ524229 OXX524228:OYF524229 PHT524228:PIB524229 PRP524228:PRX524229 QBL524228:QBT524229 QLH524228:QLP524229 QVD524228:QVL524229 REZ524228:RFH524229 ROV524228:RPD524229 RYR524228:RYZ524229 SIN524228:SIV524229 SSJ524228:SSR524229 TCF524228:TCN524229 TMB524228:TMJ524229 TVX524228:TWF524229 UFT524228:UGB524229 UPP524228:UPX524229 UZL524228:UZT524229 VJH524228:VJP524229 VTD524228:VTL524229 WCZ524228:WDH524229 WMV524228:WND524229 WWR524228:WWZ524229 AJ589764:AR589765 KF589764:KN589765 UB589764:UJ589765 ADX589764:AEF589765 ANT589764:AOB589765 AXP589764:AXX589765 BHL589764:BHT589765 BRH589764:BRP589765 CBD589764:CBL589765 CKZ589764:CLH589765 CUV589764:CVD589765 DER589764:DEZ589765 DON589764:DOV589765 DYJ589764:DYR589765 EIF589764:EIN589765 ESB589764:ESJ589765 FBX589764:FCF589765 FLT589764:FMB589765 FVP589764:FVX589765 GFL589764:GFT589765 GPH589764:GPP589765 GZD589764:GZL589765 HIZ589764:HJH589765 HSV589764:HTD589765 ICR589764:ICZ589765 IMN589764:IMV589765 IWJ589764:IWR589765 JGF589764:JGN589765 JQB589764:JQJ589765 JZX589764:KAF589765 KJT589764:KKB589765 KTP589764:KTX589765 LDL589764:LDT589765 LNH589764:LNP589765 LXD589764:LXL589765 MGZ589764:MHH589765 MQV589764:MRD589765 NAR589764:NAZ589765 NKN589764:NKV589765 NUJ589764:NUR589765 OEF589764:OEN589765 OOB589764:OOJ589765 OXX589764:OYF589765 PHT589764:PIB589765 PRP589764:PRX589765 QBL589764:QBT589765 QLH589764:QLP589765 QVD589764:QVL589765 REZ589764:RFH589765 ROV589764:RPD589765 RYR589764:RYZ589765 SIN589764:SIV589765 SSJ589764:SSR589765 TCF589764:TCN589765 TMB589764:TMJ589765 TVX589764:TWF589765 UFT589764:UGB589765 UPP589764:UPX589765 UZL589764:UZT589765 VJH589764:VJP589765 VTD589764:VTL589765 WCZ589764:WDH589765 WMV589764:WND589765 WWR589764:WWZ589765 AJ655300:AR655301 KF655300:KN655301 UB655300:UJ655301 ADX655300:AEF655301 ANT655300:AOB655301 AXP655300:AXX655301 BHL655300:BHT655301 BRH655300:BRP655301 CBD655300:CBL655301 CKZ655300:CLH655301 CUV655300:CVD655301 DER655300:DEZ655301 DON655300:DOV655301 DYJ655300:DYR655301 EIF655300:EIN655301 ESB655300:ESJ655301 FBX655300:FCF655301 FLT655300:FMB655301 FVP655300:FVX655301 GFL655300:GFT655301 GPH655300:GPP655301 GZD655300:GZL655301 HIZ655300:HJH655301 HSV655300:HTD655301 ICR655300:ICZ655301 IMN655300:IMV655301 IWJ655300:IWR655301 JGF655300:JGN655301 JQB655300:JQJ655301 JZX655300:KAF655301 KJT655300:KKB655301 KTP655300:KTX655301 LDL655300:LDT655301 LNH655300:LNP655301 LXD655300:LXL655301 MGZ655300:MHH655301 MQV655300:MRD655301 NAR655300:NAZ655301 NKN655300:NKV655301 NUJ655300:NUR655301 OEF655300:OEN655301 OOB655300:OOJ655301 OXX655300:OYF655301 PHT655300:PIB655301 PRP655300:PRX655301 QBL655300:QBT655301 QLH655300:QLP655301 QVD655300:QVL655301 REZ655300:RFH655301 ROV655300:RPD655301 RYR655300:RYZ655301 SIN655300:SIV655301 SSJ655300:SSR655301 TCF655300:TCN655301 TMB655300:TMJ655301 TVX655300:TWF655301 UFT655300:UGB655301 UPP655300:UPX655301 UZL655300:UZT655301 VJH655300:VJP655301 VTD655300:VTL655301 WCZ655300:WDH655301 WMV655300:WND655301 WWR655300:WWZ655301 AJ720836:AR720837 KF720836:KN720837 UB720836:UJ720837 ADX720836:AEF720837 ANT720836:AOB720837 AXP720836:AXX720837 BHL720836:BHT720837 BRH720836:BRP720837 CBD720836:CBL720837 CKZ720836:CLH720837 CUV720836:CVD720837 DER720836:DEZ720837 DON720836:DOV720837 DYJ720836:DYR720837 EIF720836:EIN720837 ESB720836:ESJ720837 FBX720836:FCF720837 FLT720836:FMB720837 FVP720836:FVX720837 GFL720836:GFT720837 GPH720836:GPP720837 GZD720836:GZL720837 HIZ720836:HJH720837 HSV720836:HTD720837 ICR720836:ICZ720837 IMN720836:IMV720837 IWJ720836:IWR720837 JGF720836:JGN720837 JQB720836:JQJ720837 JZX720836:KAF720837 KJT720836:KKB720837 KTP720836:KTX720837 LDL720836:LDT720837 LNH720836:LNP720837 LXD720836:LXL720837 MGZ720836:MHH720837 MQV720836:MRD720837 NAR720836:NAZ720837 NKN720836:NKV720837 NUJ720836:NUR720837 OEF720836:OEN720837 OOB720836:OOJ720837 OXX720836:OYF720837 PHT720836:PIB720837 PRP720836:PRX720837 QBL720836:QBT720837 QLH720836:QLP720837 QVD720836:QVL720837 REZ720836:RFH720837 ROV720836:RPD720837 RYR720836:RYZ720837 SIN720836:SIV720837 SSJ720836:SSR720837 TCF720836:TCN720837 TMB720836:TMJ720837 TVX720836:TWF720837 UFT720836:UGB720837 UPP720836:UPX720837 UZL720836:UZT720837 VJH720836:VJP720837 VTD720836:VTL720837 WCZ720836:WDH720837 WMV720836:WND720837 WWR720836:WWZ720837 AJ786372:AR786373 KF786372:KN786373 UB786372:UJ786373 ADX786372:AEF786373 ANT786372:AOB786373 AXP786372:AXX786373 BHL786372:BHT786373 BRH786372:BRP786373 CBD786372:CBL786373 CKZ786372:CLH786373 CUV786372:CVD786373 DER786372:DEZ786373 DON786372:DOV786373 DYJ786372:DYR786373 EIF786372:EIN786373 ESB786372:ESJ786373 FBX786372:FCF786373 FLT786372:FMB786373 FVP786372:FVX786373 GFL786372:GFT786373 GPH786372:GPP786373 GZD786372:GZL786373 HIZ786372:HJH786373 HSV786372:HTD786373 ICR786372:ICZ786373 IMN786372:IMV786373 IWJ786372:IWR786373 JGF786372:JGN786373 JQB786372:JQJ786373 JZX786372:KAF786373 KJT786372:KKB786373 KTP786372:KTX786373 LDL786372:LDT786373 LNH786372:LNP786373 LXD786372:LXL786373 MGZ786372:MHH786373 MQV786372:MRD786373 NAR786372:NAZ786373 NKN786372:NKV786373 NUJ786372:NUR786373 OEF786372:OEN786373 OOB786372:OOJ786373 OXX786372:OYF786373 PHT786372:PIB786373 PRP786372:PRX786373 QBL786372:QBT786373 QLH786372:QLP786373 QVD786372:QVL786373 REZ786372:RFH786373 ROV786372:RPD786373 RYR786372:RYZ786373 SIN786372:SIV786373 SSJ786372:SSR786373 TCF786372:TCN786373 TMB786372:TMJ786373 TVX786372:TWF786373 UFT786372:UGB786373 UPP786372:UPX786373 UZL786372:UZT786373 VJH786372:VJP786373 VTD786372:VTL786373 WCZ786372:WDH786373 WMV786372:WND786373 WWR786372:WWZ786373 AJ851908:AR851909 KF851908:KN851909 UB851908:UJ851909 ADX851908:AEF851909 ANT851908:AOB851909 AXP851908:AXX851909 BHL851908:BHT851909 BRH851908:BRP851909 CBD851908:CBL851909 CKZ851908:CLH851909 CUV851908:CVD851909 DER851908:DEZ851909 DON851908:DOV851909 DYJ851908:DYR851909 EIF851908:EIN851909 ESB851908:ESJ851909 FBX851908:FCF851909 FLT851908:FMB851909 FVP851908:FVX851909 GFL851908:GFT851909 GPH851908:GPP851909 GZD851908:GZL851909 HIZ851908:HJH851909 HSV851908:HTD851909 ICR851908:ICZ851909 IMN851908:IMV851909 IWJ851908:IWR851909 JGF851908:JGN851909 JQB851908:JQJ851909 JZX851908:KAF851909 KJT851908:KKB851909 KTP851908:KTX851909 LDL851908:LDT851909 LNH851908:LNP851909 LXD851908:LXL851909 MGZ851908:MHH851909 MQV851908:MRD851909 NAR851908:NAZ851909 NKN851908:NKV851909 NUJ851908:NUR851909 OEF851908:OEN851909 OOB851908:OOJ851909 OXX851908:OYF851909 PHT851908:PIB851909 PRP851908:PRX851909 QBL851908:QBT851909 QLH851908:QLP851909 QVD851908:QVL851909 REZ851908:RFH851909 ROV851908:RPD851909 RYR851908:RYZ851909 SIN851908:SIV851909 SSJ851908:SSR851909 TCF851908:TCN851909 TMB851908:TMJ851909 TVX851908:TWF851909 UFT851908:UGB851909 UPP851908:UPX851909 UZL851908:UZT851909 VJH851908:VJP851909 VTD851908:VTL851909 WCZ851908:WDH851909 WMV851908:WND851909 WWR851908:WWZ851909 AJ917444:AR917445 KF917444:KN917445 UB917444:UJ917445 ADX917444:AEF917445 ANT917444:AOB917445 AXP917444:AXX917445 BHL917444:BHT917445 BRH917444:BRP917445 CBD917444:CBL917445 CKZ917444:CLH917445 CUV917444:CVD917445 DER917444:DEZ917445 DON917444:DOV917445 DYJ917444:DYR917445 EIF917444:EIN917445 ESB917444:ESJ917445 FBX917444:FCF917445 FLT917444:FMB917445 FVP917444:FVX917445 GFL917444:GFT917445 GPH917444:GPP917445 GZD917444:GZL917445 HIZ917444:HJH917445 HSV917444:HTD917445 ICR917444:ICZ917445 IMN917444:IMV917445 IWJ917444:IWR917445 JGF917444:JGN917445 JQB917444:JQJ917445 JZX917444:KAF917445 KJT917444:KKB917445 KTP917444:KTX917445 LDL917444:LDT917445 LNH917444:LNP917445 LXD917444:LXL917445 MGZ917444:MHH917445 MQV917444:MRD917445 NAR917444:NAZ917445 NKN917444:NKV917445 NUJ917444:NUR917445 OEF917444:OEN917445 OOB917444:OOJ917445 OXX917444:OYF917445 PHT917444:PIB917445 PRP917444:PRX917445 QBL917444:QBT917445 QLH917444:QLP917445 QVD917444:QVL917445 REZ917444:RFH917445 ROV917444:RPD917445 RYR917444:RYZ917445 SIN917444:SIV917445 SSJ917444:SSR917445 TCF917444:TCN917445 TMB917444:TMJ917445 TVX917444:TWF917445 UFT917444:UGB917445 UPP917444:UPX917445 UZL917444:UZT917445 VJH917444:VJP917445 VTD917444:VTL917445 WCZ917444:WDH917445 WMV917444:WND917445 WWR917444:WWZ917445 AJ982980:AR982981 KF982980:KN982981 UB982980:UJ982981 ADX982980:AEF982981 ANT982980:AOB982981 AXP982980:AXX982981 BHL982980:BHT982981 BRH982980:BRP982981 CBD982980:CBL982981 CKZ982980:CLH982981 CUV982980:CVD982981 DER982980:DEZ982981 DON982980:DOV982981 DYJ982980:DYR982981 EIF982980:EIN982981 ESB982980:ESJ982981 FBX982980:FCF982981 FLT982980:FMB982981 FVP982980:FVX982981 GFL982980:GFT982981 GPH982980:GPP982981 GZD982980:GZL982981 HIZ982980:HJH982981 HSV982980:HTD982981 ICR982980:ICZ982981 IMN982980:IMV982981 IWJ982980:IWR982981 JGF982980:JGN982981 JQB982980:JQJ982981 JZX982980:KAF982981 KJT982980:KKB982981 KTP982980:KTX982981 LDL982980:LDT982981 LNH982980:LNP982981 LXD982980:LXL982981 MGZ982980:MHH982981 MQV982980:MRD982981 NAR982980:NAZ982981 NKN982980:NKV982981 NUJ982980:NUR982981 OEF982980:OEN982981 OOB982980:OOJ982981 OXX982980:OYF982981 PHT982980:PIB982981 PRP982980:PRX982981 QBL982980:QBT982981 QLH982980:QLP982981 QVD982980:QVL982981 REZ982980:RFH982981 ROV982980:RPD982981 RYR982980:RYZ982981 SIN982980:SIV982981 SSJ982980:SSR982981 TCF982980:TCN982981 TMB982980:TMJ982981 TVX982980:TWF982981 UFT982980:UGB982981 UPP982980:UPX982981 UZL982980:UZT982981 VJH982980:VJP982981 VTD982980:VTL982981 WCZ982980:WDH982981 WMV982980:WND982981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KF113:KN117 UB113:UJ117 ADX113:AEF117 ANT113:AOB117 AXP113:AXX117 BHL113:BHT117 BRH113:BRP117 CBD113:CBL117 CKZ113:CLH117 CUV113:CVD117 DER113:DEZ117 DON113:DOV117 DYJ113:DYR117 EIF113:EIN117 ESB113:ESJ117 FBX113:FCF117 FLT113:FMB117 FVP113:FVX117 GFL113:GFT117 GPH113:GPP117 GZD113:GZL117 HIZ113:HJH117 HSV113:HTD117 ICR113:ICZ117 IMN113:IMV117 IWJ113:IWR117 JGF113:JGN117 JQB113:JQJ117 JZX113:KAF117 KJT113:KKB117 KTP113:KTX117 LDL113:LDT117 LNH113:LNP117 LXD113:LXL117 MGZ113:MHH117 MQV113:MRD117 NAR113:NAZ117 NKN113:NKV117 NUJ113:NUR117 OEF113:OEN117 OOB113:OOJ117 OXX113:OYF117 PHT113:PIB117 PRP113:PRX117 QBL113:QBT117 QLH113:QLP117 QVD113:QVL117 REZ113:RFH117 ROV113:RPD117 RYR113:RYZ117 SIN113:SIV117 SSJ113:SSR117 TCF113:TCN117 TMB113:TMJ117 TVX113:TWF117 UFT113:UGB117 UPP113:UPX117 UZL113:UZT117 VJH113:VJP117 VTD113:VTL117 WCZ113:WDH117 WMV113:WND117 WWR113:WWZ117 KF146:KN150 UB146:UJ150 ADX146:AEF150 ANT146:AOB150 AXP146:AXX150 BHL146:BHT150 BRH146:BRP150 CBD146:CBL150 CKZ146:CLH150 CUV146:CVD150 DER146:DEZ150 DON146:DOV150 DYJ146:DYR150 EIF146:EIN150 ESB146:ESJ150 FBX146:FCF150 FLT146:FMB150 FVP146:FVX150 GFL146:GFT150 GPH146:GPP150 GZD146:GZL150 HIZ146:HJH150 HSV146:HTD150 ICR146:ICZ150 IMN146:IMV150 IWJ146:IWR150 JGF146:JGN150 JQB146:JQJ150 JZX146:KAF150 KJT146:KKB150 KTP146:KTX150 LDL146:LDT150 LNH146:LNP150 LXD146:LXL150 MGZ146:MHH150 MQV146:MRD150 NAR146:NAZ150 NKN146:NKV150 NUJ146:NUR150 OEF146:OEN150 OOB146:OOJ150 OXX146:OYF150 PHT146:PIB150 PRP146:PRX150 QBL146:QBT150 QLH146:QLP150 QVD146:QVL150 REZ146:RFH150 ROV146:RPD150 RYR146:RYZ150 SIN146:SIV150 SSJ146:SSR150 TCF146:TCN150 TMB146:TMJ150 TVX146:TWF150 UFT146:UGB150 UPP146:UPX150 UZL146:UZT150 VJH146:VJP150 VTD146:VTL150 WCZ146:WDH150 WMV146:WND150 WWR146:WWZ150 WWR63:WWZ71 WMV63:WND71 WCZ63:WDH71 VTD63:VTL71 VJH63:VJP71 UZL63:UZT71 UPP63:UPX71 UFT63:UGB71 TVX63:TWF71 TMB63:TMJ71 TCF63:TCN71 SSJ63:SSR71 SIN63:SIV71 RYR63:RYZ71 ROV63:RPD71 REZ63:RFH71 QVD63:QVL71 QLH63:QLP71 QBL63:QBT71 PRP63:PRX71 PHT63:PIB71 OXX63:OYF71 OOB63:OOJ71 OEF63:OEN71 NUJ63:NUR71 NKN63:NKV71 NAR63:NAZ71 MQV63:MRD71 MGZ63:MHH71 LXD63:LXL71 LNH63:LNP71 LDL63:LDT71 KTP63:KTX71 KJT63:KKB71 JZX63:KAF71 JQB63:JQJ71 JGF63:JGN71 IWJ63:IWR71 IMN63:IMV71 ICR63:ICZ71 HSV63:HTD71 HIZ63:HJH71 GZD63:GZL71 GPH63:GPP71 GFL63:GFT71 FVP63:FVX71 FLT63:FMB71 FBX63:FCF71 ESB63:ESJ71 EIF63:EIN71 DYJ63:DYR71 DON63:DOV71 DER63:DEZ71 CUV63:CVD71 CKZ63:CLH71 CBD63:CBL71 BRH63:BRP71 BHL63:BHT71 AXP63:AXX71 ANT63:AOB71 ADX63:AEF71 UB63:UJ71 KF63:KN71" xr:uid="{F5859589-6DE2-4F6A-A0EA-18BBD53D86E1}">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4" manualBreakCount="4">
    <brk id="32" max="16383" man="1"/>
    <brk id="72" max="16383" man="1"/>
    <brk id="118" max="16383" man="1"/>
    <brk id="1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予算事業一覧</vt:lpstr>
      <vt:lpstr>事業概要説明資料</vt:lpstr>
      <vt:lpstr>N_053f2503c3966a10b72c372c050131ea</vt:lpstr>
      <vt:lpstr>N_3fa8bd4bc3d66a10b72c372c0501315b</vt:lpstr>
      <vt:lpstr>N_56433dcbc3966a10b72c372c0501311f</vt:lpstr>
      <vt:lpstr>N_d5050e8bc35a6a10b72c372c05013139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2025-12-17T02:06:18Z</dcterms:created>
  <dcterms:modified xsi:type="dcterms:W3CDTF">2025-12-17T02:56:24Z</dcterms:modified>
</cp:coreProperties>
</file>